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29" documentId="120_S{2AC9BD13-BADA-5192-A53E-5A8FF88502F6}" xr6:coauthVersionLast="47" xr6:coauthVersionMax="47" xr10:uidLastSave="{58C173D0-2696-4C5D-B0F0-20A18218488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<sst xmlns="http://schemas.openxmlformats.org/spreadsheetml/2006/main" count="180276" uniqueCount="39124">
  <si>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</si>
  <si>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</si>
  <si>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</si>
  <si>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</si>
  <si>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</si>
  <si>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</si>
  <si>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</si>
  <si>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</si>
  <si>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</si>
  <si>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</si>
  <si>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</si>
  <si>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</si>
  <si>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</si>
  <si>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</si>
  <si>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</si>
  <si>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</si>
  <si>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</si>
  <si>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</si>
  <si>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</si>
  <si>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</si>
  <si>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</si>
  <si>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</si>
  <si>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</si>
  <si>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</si>
  <si>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</si>
  <si>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</si>
  <si>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</si>
  <si>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</si>
  <si>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</si>
  <si>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</si>
  <si>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</si>
  <si>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</si>
  <si>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</si>
  <si>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</si>
  <si>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</si>
  <si>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</si>
  <si>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</si>
  <si>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</si>
  <si>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</si>
  <si>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</si>
  <si>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</si>
  <si>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</si>
  <si>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</si>
  <si>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</si>
  <si>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</si>
  <si>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</si>
  <si>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</si>
  <si>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</si>
  <si>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</si>
  <si>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</si>
  <si>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</si>
  <si>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</si>
  <si>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</si>
  <si>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</si>
  <si>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</si>
  <si>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</si>
  <si>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</si>
  <si>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</si>
  <si>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</si>
  <si>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</si>
  <si>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</si>
  <si>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</si>
  <si>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</si>
  <si>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</si>
  <si>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</si>
  <si>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</si>
  <si>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</si>
  <si>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</si>
  <si>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</si>
  <si>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</si>
  <si>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</si>
  <si>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</si>
  <si>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</si>
  <si>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</si>
  <si>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</si>
  <si>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</si>
  <si>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</si>
  <si>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</si>
  <si>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</si>
  <si>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</si>
  <si>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</si>
  <si>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</si>
  <si>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</si>
  <si>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</si>
  <si>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</si>
  <si>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</si>
  <si>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</si>
  <si>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</si>
  <si>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</si>
  <si>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</si>
  <si>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</si>
  <si>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</si>
  <si>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</si>
  <si>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</si>
  <si>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</si>
  <si>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</si>
  <si>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</si>
  <si>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</si>
  <si>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</si>
  <si>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</si>
  <si>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</si>
  <si>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</si>
  <si>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</si>
  <si>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</si>
  <si>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</si>
  <si>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</si>
  <si>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</si>
  <si>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</si>
  <si>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</si>
  <si>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</si>
  <si>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</si>
  <si>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</si>
  <si>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</si>
  <si>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</si>
  <si>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</si>
  <si>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</si>
  <si>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</si>
  <si>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</si>
  <si>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</si>
  <si>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</si>
  <si>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</si>
  <si>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</si>
  <si>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</si>
  <si>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</si>
  <si>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</si>
  <si>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</si>
  <si>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</si>
  <si>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</si>
  <si>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</si>
  <si>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</si>
  <si>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</si>
  <si>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</si>
  <si>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</si>
  <si>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</si>
  <si>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</si>
  <si>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</si>
  <si>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</si>
  <si>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</si>
  <si>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</si>
  <si>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</si>
  <si>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</si>
  <si>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</si>
  <si>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</si>
  <si>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</si>
  <si>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</si>
  <si>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</si>
  <si>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</si>
  <si>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</si>
  <si>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</si>
  <si>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</si>
  <si>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</si>
  <si>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</si>
  <si>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</si>
  <si>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</si>
  <si>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</si>
  <si>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</si>
  <si>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</si>
  <si>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</si>
  <si>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</si>
  <si>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</si>
  <si>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</si>
  <si>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</si>
  <si>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</si>
  <si>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</si>
  <si>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</si>
  <si>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</si>
  <si>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</si>
  <si>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</si>
  <si>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</si>
  <si>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</si>
  <si>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</si>
  <si>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</si>
  <si>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</si>
  <si>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</si>
  <si>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</si>
  <si>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</si>
  <si>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</si>
  <si>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</si>
  <si>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</si>
  <si>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</si>
  <si>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</si>
  <si>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</si>
  <si>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</si>
  <si>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</si>
  <si>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</si>
  <si>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</si>
  <si>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</si>
  <si>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</si>
  <si>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</si>
  <si>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</si>
  <si>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</si>
  <si>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</si>
  <si>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</si>
  <si>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</si>
  <si>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</si>
  <si>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</si>
  <si>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</si>
  <si>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</si>
  <si>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</si>
  <si>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</si>
  <si>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</si>
  <si>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</si>
  <si>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</si>
  <si>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</si>
  <si>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</si>
  <si>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</si>
  <si>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</si>
  <si>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</si>
  <si>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</si>
  <si>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</si>
  <si>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</si>
  <si>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</si>
  <si>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</si>
  <si>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</si>
  <si>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</si>
  <si>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</si>
  <si>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</si>
  <si>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</si>
  <si>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</si>
  <si>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</si>
  <si>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</si>
  <si>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</si>
  <si>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</si>
  <si>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</si>
  <si>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</si>
  <si>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</si>
  <si>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</si>
  <si>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</si>
  <si>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</si>
  <si>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</si>
  <si>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</si>
  <si>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</si>
  <si>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</si>
  <si>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</si>
  <si>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</si>
  <si>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</si>
  <si>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</si>
  <si>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</si>
  <si>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</si>
  <si>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</si>
  <si>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</si>
  <si>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</si>
  <si>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</si>
  <si>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</si>
  <si>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</si>
  <si>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</si>
  <si>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</si>
  <si>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</si>
  <si>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</si>
  <si>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</si>
  <si>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</si>
  <si>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</si>
  <si>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</si>
  <si>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</si>
  <si>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</si>
  <si>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</si>
  <si>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</si>
  <si>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</si>
  <si>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</si>
  <si>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</si>
  <si>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</si>
  <si>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</si>
  <si>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</si>
  <si>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</si>
  <si>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</si>
  <si>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</si>
  <si>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</si>
  <si>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</si>
  <si>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</si>
  <si>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</si>
  <si>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</si>
  <si>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</si>
  <si>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</si>
  <si>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</si>
  <si>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</si>
  <si>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</si>
  <si>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</si>
  <si>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</si>
  <si>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</si>
  <si>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</si>
  <si>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</si>
  <si>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</si>
  <si>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</si>
  <si>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</si>
  <si>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</si>
  <si>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</si>
  <si>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</si>
  <si>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</si>
  <si>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</si>
  <si>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</si>
  <si>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</si>
  <si>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</si>
  <si>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</si>
  <si>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</si>
  <si>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</si>
  <si>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</si>
  <si>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</si>
  <si>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</si>
  <si>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</si>
  <si>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</si>
  <si>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</si>
  <si>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</si>
  <si>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</si>
  <si>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</si>
  <si>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</si>
  <si>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</si>
  <si>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</si>
  <si>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</si>
  <si>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</si>
  <si>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</si>
  <si>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</si>
  <si>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</si>
  <si>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</si>
  <si>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</si>
  <si>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</si>
  <si>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</si>
  <si>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</si>
  <si>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</si>
  <si>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</si>
  <si>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</si>
  <si>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</si>
  <si>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</si>
  <si>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</si>
  <si>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</si>
  <si>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</si>
  <si>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</si>
  <si>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</si>
  <si>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</si>
  <si>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</si>
  <si>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</si>
  <si>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</si>
  <si>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</si>
  <si>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</si>
  <si>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</si>
  <si>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</si>
  <si>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</si>
  <si>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</si>
  <si>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</si>
  <si>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</si>
  <si>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</si>
  <si>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</si>
  <si>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</si>
  <si>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</si>
  <si>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</si>
  <si>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</si>
  <si>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</si>
  <si>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</si>
  <si>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</si>
  <si>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</si>
  <si>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</si>
  <si>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</si>
  <si>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</si>
  <si>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</si>
  <si>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</si>
  <si>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</si>
  <si>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</si>
  <si>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</si>
  <si>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</si>
  <si>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</si>
  <si>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</si>
  <si>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</si>
  <si>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</si>
  <si>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</si>
  <si>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</si>
  <si>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</si>
  <si>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</si>
  <si>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</si>
  <si>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</si>
  <si>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</si>
  <si>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</si>
  <si>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</si>
  <si>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</si>
  <si>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</si>
  <si>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</si>
  <si>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</si>
  <si>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</si>
  <si>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</si>
  <si>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</si>
  <si>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</si>
  <si>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</si>
  <si>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</si>
  <si>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</si>
  <si>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</si>
  <si>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</si>
  <si>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</si>
  <si>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</si>
  <si>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</si>
  <si>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</si>
  <si>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</si>
  <si>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</si>
  <si>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</si>
  <si>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</si>
  <si>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</si>
  <si>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</si>
  <si>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</si>
  <si>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</si>
  <si>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</si>
  <si>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</si>
  <si>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</si>
  <si>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</si>
  <si>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</si>
  <si>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</si>
  <si>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</si>
  <si>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</si>
  <si>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</si>
  <si>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</si>
  <si>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</si>
  <si>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</si>
  <si>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</si>
  <si>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</si>
  <si>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</si>
  <si>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</si>
  <si>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</si>
  <si>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</si>
  <si>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</si>
  <si>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</si>
  <si>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</si>
  <si>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</si>
  <si>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</si>
  <si>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</si>
  <si>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</si>
  <si>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</si>
  <si>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</si>
  <si>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</si>
  <si>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</si>
  <si>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</si>
  <si>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</si>
  <si>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</si>
  <si>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</si>
  <si>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</si>
  <si>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</si>
  <si>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</si>
  <si>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</si>
  <si>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</si>
  <si>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</si>
  <si>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</si>
  <si>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</si>
  <si>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</si>
  <si>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</si>
  <si>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</si>
  <si>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</si>
  <si>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</si>
  <si>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</si>
  <si>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</si>
  <si>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</si>
  <si>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</si>
  <si>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</si>
  <si>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</si>
  <si>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</si>
  <si>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</si>
  <si>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</si>
  <si>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</si>
  <si>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</si>
  <si>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</si>
  <si>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</si>
  <si>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</si>
  <si>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</si>
  <si>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</si>
  <si>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</si>
  <si>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</si>
  <si>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</si>
  <si>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</si>
  <si>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</si>
  <si>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</si>
  <si>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</si>
  <si>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</si>
  <si>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</si>
  <si>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</si>
  <si>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</si>
  <si>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</si>
  <si>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</si>
  <si>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</si>
  <si>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</si>
  <si>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</si>
  <si>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</si>
  <si>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</si>
  <si>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</si>
  <si>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</si>
  <si>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</si>
  <si>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</si>
  <si>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</si>
  <si>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</si>
  <si>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</si>
  <si>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</si>
  <si>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</si>
  <si>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</si>
  <si>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</si>
  <si>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</si>
  <si>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</si>
  <si>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</si>
  <si>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</si>
  <si>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</si>
  <si>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</si>
  <si>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</si>
  <si>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</si>
  <si>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</si>
  <si>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</si>
  <si>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</si>
  <si>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</si>
  <si>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</si>
  <si>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</si>
  <si>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</si>
  <si>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</si>
  <si>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</si>
  <si>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</si>
  <si>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</si>
  <si>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</si>
  <si>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</si>
  <si>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</si>
  <si>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</si>
  <si>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</si>
  <si>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</si>
  <si>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</si>
  <si>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</si>
  <si>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</si>
  <si>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</si>
  <si>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</si>
  <si>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</si>
  <si>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</si>
  <si>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</si>
  <si>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</si>
  <si>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</si>
  <si>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</si>
  <si>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</si>
  <si>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</si>
  <si>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</si>
  <si>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</si>
  <si>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</si>
  <si>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</si>
  <si>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</si>
  <si>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</si>
  <si>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</si>
  <si>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</si>
  <si>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</si>
  <si>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</si>
  <si>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</si>
  <si>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</si>
  <si>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</si>
  <si>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</si>
  <si>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</si>
  <si>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</si>
  <si>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</si>
  <si>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</si>
  <si>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</si>
  <si>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</si>
  <si>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</si>
  <si>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</si>
  <si>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</si>
  <si>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</si>
  <si>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</si>
  <si>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</si>
  <si>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</si>
  <si>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</si>
  <si>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</si>
  <si>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</si>
  <si>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</si>
  <si>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</si>
  <si>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</si>
  <si>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</si>
  <si>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</si>
  <si>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</si>
  <si>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</si>
  <si>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</si>
  <si>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</si>
  <si>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</si>
  <si>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</si>
  <si>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</si>
  <si>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</si>
  <si>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</si>
  <si>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</si>
  <si>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</si>
  <si>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</si>
  <si>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</si>
  <si>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</si>
  <si>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</si>
  <si>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</si>
  <si>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</si>
  <si>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</si>
  <si>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</si>
  <si>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</si>
  <si>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</si>
  <si>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</si>
  <si>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</si>
  <si>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</si>
  <si>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</si>
  <si>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</si>
  <si>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</si>
  <si>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</si>
  <si>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</si>
  <si>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</si>
  <si>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</si>
  <si>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</si>
  <si>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</si>
  <si>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</si>
  <si>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</si>
  <si>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</si>
  <si>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</si>
  <si>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</si>
  <si>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</si>
  <si>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</si>
  <si>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</si>
  <si>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</si>
  <si>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</si>
  <si>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</si>
  <si>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</si>
  <si>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</si>
  <si>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</si>
  <si>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</si>
  <si>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</si>
  <si>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</si>
  <si>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</si>
  <si>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</si>
  <si>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</si>
  <si>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</si>
  <si>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</si>
  <si>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</si>
  <si>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</si>
  <si>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</si>
  <si>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</si>
  <si>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</si>
  <si>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</si>
  <si>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</si>
  <si>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</si>
  <si>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</si>
  <si>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</si>
  <si>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</si>
  <si>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</si>
  <si>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</si>
  <si>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</si>
  <si>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</si>
  <si>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</si>
  <si>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</si>
  <si>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</si>
  <si>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</si>
  <si>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</si>
  <si>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</si>
  <si>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</si>
  <si>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</si>
  <si>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</si>
  <si>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</si>
  <si>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</si>
  <si>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</si>
  <si>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</si>
  <si>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</si>
  <si>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</si>
  <si>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</si>
  <si>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</si>
  <si>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</si>
  <si>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</si>
  <si>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</si>
  <si>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</si>
  <si>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</si>
  <si>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</si>
  <si>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</si>
  <si>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</si>
  <si>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</si>
  <si>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</si>
  <si>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</si>
  <si>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</si>
  <si>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</si>
  <si>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</si>
  <si>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</si>
  <si>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</si>
  <si>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</si>
  <si>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</si>
  <si>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</si>
  <si>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</si>
  <si>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</si>
  <si>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</si>
  <si>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</si>
  <si>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</si>
  <si>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</si>
  <si>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</si>
  <si>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</si>
  <si>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</si>
  <si>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</si>
  <si>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</si>
  <si>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</si>
  <si>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</si>
  <si>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</si>
  <si>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</si>
  <si>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</si>
  <si>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</si>
  <si>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</si>
  <si>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</si>
  <si>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</si>
  <si>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</si>
  <si>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</si>
  <si>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</si>
  <si>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</si>
  <si>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</si>
  <si>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</si>
  <si>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</si>
  <si>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</si>
  <si>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</si>
  <si>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</si>
  <si>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</si>
  <si>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</si>
  <si>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</si>
  <si>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</si>
  <si>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</si>
  <si>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</si>
  <si>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</si>
  <si>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</si>
  <si>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</si>
  <si>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</si>
  <si>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</si>
  <si>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</si>
  <si>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</si>
  <si>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</si>
  <si>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</si>
  <si>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</si>
  <si>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</si>
  <si>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</si>
  <si>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</si>
  <si>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</si>
  <si>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</si>
  <si>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</si>
  <si>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</si>
  <si>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</si>
  <si>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</si>
  <si>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</si>
  <si>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</si>
  <si>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</si>
  <si>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</si>
  <si>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</si>
  <si>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</si>
  <si>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</si>
  <si>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</si>
  <si>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</si>
  <si>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</si>
  <si>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</si>
  <si>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</si>
  <si>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</si>
  <si>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</si>
  <si>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</si>
  <si>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</si>
  <si>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</si>
  <si>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</si>
  <si>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</si>
  <si>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</si>
  <si>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</si>
  <si>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</si>
  <si>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</si>
  <si>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</si>
  <si>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</si>
  <si>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</si>
  <si>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</si>
  <si>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</si>
  <si>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</si>
  <si>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</si>
  <si>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</si>
  <si>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</si>
  <si>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</si>
  <si>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</si>
  <si>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</si>
  <si>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</si>
  <si>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</si>
  <si>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</si>
  <si>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</si>
  <si>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</si>
  <si>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</si>
  <si>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</si>
  <si>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</si>
  <si>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</si>
  <si>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</si>
  <si>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</si>
  <si>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</si>
  <si>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</si>
  <si>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</si>
  <si>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</si>
  <si>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</si>
  <si>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</si>
  <si>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</si>
  <si>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</si>
  <si>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</si>
  <si>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</si>
  <si>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</si>
  <si>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</si>
  <si>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</si>
  <si>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</si>
  <si>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</si>
  <si>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</si>
  <si>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</si>
  <si>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</si>
  <si>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</si>
  <si>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</si>
  <si>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</si>
  <si>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</si>
  <si>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</si>
  <si>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</si>
  <si>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</si>
  <si>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</si>
  <si>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</si>
  <si>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</si>
  <si>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</si>
  <si>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</si>
  <si>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</si>
  <si>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</si>
  <si>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</si>
  <si>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</si>
  <si>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</si>
  <si>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</si>
  <si>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</si>
  <si>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</si>
  <si>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</si>
  <si>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</si>
  <si>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</si>
  <si>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</si>
  <si>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</si>
  <si>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</si>
  <si>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</si>
  <si>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</si>
  <si>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</si>
  <si>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</si>
  <si>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</si>
  <si>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</si>
  <si>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</si>
  <si>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</si>
  <si>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</si>
  <si>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</si>
  <si>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</si>
  <si>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</si>
  <si>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</si>
  <si>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</si>
  <si>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</si>
  <si>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</si>
  <si>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</si>
  <si>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</si>
  <si>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</si>
  <si>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</si>
  <si>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</si>
  <si>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</si>
  <si>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</si>
  <si>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</si>
  <si>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</si>
  <si>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</si>
  <si>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</si>
  <si>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</si>
  <si>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</si>
  <si>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</si>
  <si>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</si>
  <si>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</si>
  <si>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</si>
  <si>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</si>
  <si>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</si>
  <si>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</si>
  <si>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</si>
  <si>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</si>
  <si>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</si>
  <si>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</si>
  <si>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</si>
  <si>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</si>
  <si>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</si>
  <si>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</si>
  <si>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</si>
  <si>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</si>
  <si>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</si>
  <si>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</si>
  <si>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</si>
  <si>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</si>
  <si>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</si>
  <si>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</si>
  <si>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</si>
  <si>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</si>
  <si>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</si>
  <si>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</si>
  <si>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</si>
  <si>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</si>
  <si>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</si>
  <si>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</si>
  <si>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</si>
  <si>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</si>
  <si>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</si>
  <si>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</si>
  <si>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</si>
  <si>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</si>
  <si>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</si>
  <si>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</si>
  <si>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</si>
  <si>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</si>
  <si>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</si>
  <si>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</si>
  <si>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</si>
  <si>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</si>
  <si>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</si>
  <si>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</si>
  <si>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</si>
  <si>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</si>
  <si>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</si>
  <si>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</si>
  <si>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</si>
  <si>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</si>
  <si>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</si>
  <si>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</si>
  <si>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</si>
  <si>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</si>
  <si>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</si>
  <si>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</si>
  <si>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</si>
  <si>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</si>
  <si>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</si>
  <si>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</si>
  <si>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</si>
  <si>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</si>
  <si>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</si>
  <si>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</si>
  <si>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</si>
  <si>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</si>
  <si>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</si>
  <si>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</si>
  <si>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</si>
  <si>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</si>
  <si>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</si>
  <si>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</si>
  <si>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</si>
  <si>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</si>
  <si>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</si>
  <si>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</si>
  <si>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</si>
  <si>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</si>
  <si>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</si>
  <si>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</si>
  <si>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</si>
  <si>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</si>
  <si>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</si>
  <si>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</si>
  <si>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</si>
  <si>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</si>
  <si>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</si>
  <si>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</si>
  <si>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</si>
  <si>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</si>
  <si>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</si>
  <si>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</si>
  <si>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</si>
  <si>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</si>
  <si>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</si>
  <si>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</si>
  <si>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</si>
  <si>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</si>
  <si>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</si>
  <si>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</si>
  <si>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</si>
  <si>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</si>
  <si>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</si>
  <si>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</si>
  <si>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</si>
  <si>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</si>
  <si>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</si>
  <si>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</si>
  <si>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</si>
  <si>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</si>
  <si>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</si>
  <si>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</si>
  <si>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</si>
  <si>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</si>
  <si>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</si>
  <si>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</si>
  <si>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</si>
  <si>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</si>
  <si>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</si>
  <si>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</si>
  <si>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</si>
  <si>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</si>
  <si>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</si>
  <si>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</si>
  <si>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</si>
  <si>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</si>
  <si>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</si>
  <si>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</si>
  <si>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</si>
  <si>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</si>
  <si>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</si>
  <si>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</si>
  <si>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</si>
  <si>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</si>
  <si>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</si>
  <si>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</si>
  <si>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</si>
  <si>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</si>
  <si>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</si>
  <si>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</si>
  <si>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</si>
  <si>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</si>
  <si>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</si>
  <si>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</si>
  <si>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</si>
  <si>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</si>
  <si>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</si>
  <si>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</si>
  <si>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</si>
  <si>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</si>
  <si>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</si>
  <si>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</si>
  <si>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</si>
  <si>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</si>
  <si>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</si>
  <si>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</si>
  <si>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</si>
  <si>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</si>
  <si>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</si>
  <si>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</si>
  <si>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</si>
  <si>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</si>
  <si>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</si>
  <si>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</si>
  <si>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</si>
  <si>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</si>
  <si>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</si>
  <si>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</si>
  <si>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</si>
  <si>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</si>
  <si>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</si>
  <si>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</si>
  <si>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</si>
  <si>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</si>
  <si>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</si>
  <si>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</si>
  <si>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</si>
  <si>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</si>
  <si>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</si>
  <si>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</si>
  <si>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</si>
  <si>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</si>
  <si>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</si>
  <si>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</si>
  <si>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</si>
  <si>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</si>
  <si>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</si>
  <si>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</si>
  <si>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</si>
  <si>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</si>
  <si>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</si>
  <si>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</si>
  <si>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</si>
  <si>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</si>
  <si>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</si>
  <si>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</si>
  <si>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</si>
  <si>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</si>
  <si>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</si>
  <si>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</si>
  <si>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</si>
  <si>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</si>
  <si>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</si>
  <si>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</si>
  <si>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</si>
  <si>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</si>
  <si>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</si>
  <si>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</si>
  <si>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</si>
  <si>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</si>
  <si>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</si>
  <si>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</si>
  <si>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</si>
  <si>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</si>
  <si>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</si>
  <si>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</si>
  <si>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</si>
  <si>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</si>
  <si>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</si>
  <si>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</si>
  <si>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</si>
  <si>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</si>
  <si>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</si>
  <si>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</si>
  <si>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</si>
  <si>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</si>
  <si>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</si>
  <si>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</si>
  <si>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</si>
  <si>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</si>
  <si>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</si>
  <si>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</si>
  <si>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</si>
  <si>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</si>
  <si>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</si>
  <si>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</si>
  <si>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</si>
  <si>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</si>
  <si>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</si>
  <si>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</si>
  <si>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</si>
  <si>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</si>
  <si>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</si>
  <si>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</si>
  <si>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</si>
  <si>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</si>
  <si>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</si>
  <si>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</si>
  <si>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</si>
  <si>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</si>
  <si>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</si>
  <si>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</si>
  <si>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</si>
  <si>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</si>
  <si>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</si>
  <si>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</si>
  <si>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</si>
  <si>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</si>
  <si>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</si>
  <si>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</si>
  <si>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</si>
  <si>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</si>
  <si>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</si>
  <si>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</si>
  <si>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</si>
  <si>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</si>
  <si>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</si>
  <si>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</si>
  <si>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</si>
  <si>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</si>
  <si>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</si>
  <si>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</si>
  <si>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</si>
  <si>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</si>
  <si>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</si>
  <si>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</si>
  <si>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</si>
  <si>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</si>
  <si>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</si>
  <si>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</si>
  <si>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</si>
  <si>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</si>
  <si>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</si>
  <si>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</si>
  <si>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</si>
  <si>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</si>
  <si>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</si>
  <si>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</si>
  <si>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</si>
  <si>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</si>
  <si>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</si>
  <si>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</si>
  <si>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</si>
  <si>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</si>
  <si>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</si>
  <si>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</si>
  <si>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</si>
  <si>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</si>
  <si>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</si>
  <si>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</si>
  <si>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</si>
  <si>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</si>
  <si>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</si>
  <si>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</si>
  <si>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</si>
  <si>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</si>
  <si>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</si>
  <si>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</si>
  <si>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</si>
  <si>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</si>
  <si>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</si>
  <si>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</si>
  <si>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</si>
  <si>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</si>
  <si>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</si>
  <si>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</si>
  <si>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</si>
  <si>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</si>
  <si>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</si>
  <si>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</si>
  <si>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</si>
  <si>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</si>
  <si>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</si>
  <si>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</si>
  <si>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</si>
  <si>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</si>
  <si>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</si>
  <si>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</si>
  <si>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</si>
  <si>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</si>
  <si>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</si>
  <si>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</si>
  <si>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</si>
  <si>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</si>
  <si>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</si>
  <si>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</si>
  <si>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</si>
  <si>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</si>
  <si>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</si>
  <si>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</si>
  <si>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</si>
  <si>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</si>
  <si>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</si>
  <si>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</si>
  <si>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</si>
  <si>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</si>
  <si>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</si>
  <si>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</si>
  <si>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</si>
  <si>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</si>
  <si>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</si>
  <si>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</si>
  <si>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</si>
  <si>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</si>
  <si>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</si>
  <si>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</si>
  <si>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</si>
  <si>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</si>
  <si>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</si>
  <si>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</si>
  <si>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</si>
  <si>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</si>
  <si>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</si>
  <si>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</si>
  <si>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</si>
  <si>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</si>
  <si>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</si>
  <si>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</si>
  <si>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</si>
  <si>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</si>
  <si>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</si>
  <si>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</si>
  <si>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</si>
  <si>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</si>
  <si>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</si>
  <si>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</si>
  <si>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</si>
  <si>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</si>
  <si>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</si>
  <si>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</si>
  <si>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</si>
  <si>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</si>
  <si>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</si>
  <si>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</si>
  <si>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</si>
  <si>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</si>
  <si>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</si>
  <si>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</si>
  <si>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</si>
  <si>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</si>
  <si>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</si>
  <si>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</si>
  <si>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</si>
  <si>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</si>
  <si>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</si>
  <si>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</si>
  <si>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</si>
  <si>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</si>
  <si>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</si>
  <si>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</si>
  <si>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</si>
  <si>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</si>
  <si>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</si>
  <si>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</si>
  <si>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</si>
  <si>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</si>
  <si>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</si>
  <si>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</si>
  <si>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</si>
  <si>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</si>
  <si>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</si>
  <si>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</si>
  <si>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</si>
  <si>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</si>
  <si>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</si>
  <si>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</si>
  <si>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</si>
  <si>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</si>
  <si>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</si>
  <si>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</si>
  <si>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</si>
  <si>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</si>
  <si>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</si>
  <si>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</si>
  <si>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</si>
  <si>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</si>
  <si>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</si>
  <si>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</si>
  <si>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</si>
  <si>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</si>
  <si>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</si>
  <si>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</si>
  <si>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</si>
  <si>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</si>
  <si>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</si>
  <si>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</si>
  <si>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</si>
  <si>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</si>
  <si>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</si>
  <si>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</si>
  <si>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</si>
  <si>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</si>
  <si>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</si>
  <si>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</si>
  <si>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</si>
  <si>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</si>
  <si>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</si>
  <si>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</si>
  <si>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</si>
  <si>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</si>
  <si>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</si>
  <si>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</si>
  <si>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</si>
  <si>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</si>
  <si>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</si>
  <si>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</si>
  <si>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</si>
  <si>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</si>
  <si>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</si>
  <si>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</si>
  <si>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</si>
  <si>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</si>
  <si>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</si>
  <si>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</si>
  <si>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</si>
  <si>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</si>
  <si>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</si>
  <si>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</si>
  <si>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</si>
  <si>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</si>
  <si>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</si>
  <si>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</si>
  <si>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</si>
  <si>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</si>
  <si>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</si>
  <si>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</si>
  <si>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</si>
  <si>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</si>
  <si>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</si>
  <si>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</si>
  <si>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</si>
  <si>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</si>
  <si>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</si>
  <si>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</si>
  <si>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</si>
  <si>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</si>
  <si>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</si>
  <si>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</si>
  <si>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</si>
  <si>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</si>
  <si>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</si>
  <si>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</si>
  <si>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</si>
  <si>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</si>
  <si>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</si>
  <si>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</si>
  <si>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</si>
  <si>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</si>
  <si>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</si>
  <si>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</si>
  <si>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</si>
  <si>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</si>
  <si>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</si>
  <si>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</si>
  <si>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</si>
  <si>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</si>
  <si>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</si>
  <si>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</si>
  <si>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</si>
  <si>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</si>
  <si>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</si>
  <si>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</si>
  <si>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</si>
  <si>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</si>
  <si>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</si>
  <si>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</si>
  <si>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</si>
  <si>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</si>
  <si>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</si>
  <si>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</si>
  <si>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</si>
  <si>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</si>
  <si>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</si>
  <si>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</si>
  <si>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</si>
  <si>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</si>
  <si>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</si>
  <si>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</si>
  <si>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</si>
  <si>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</si>
  <si>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</si>
  <si>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</si>
  <si>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</si>
  <si>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</si>
  <si>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</si>
  <si>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</si>
  <si>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</si>
  <si>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</si>
  <si>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</si>
  <si>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</si>
  <si>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</si>
  <si>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</si>
  <si>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</si>
  <si>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</si>
  <si>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</si>
  <si>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</si>
  <si>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</si>
  <si>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</si>
  <si>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</si>
  <si>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</si>
  <si>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</si>
  <si>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</si>
  <si>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</si>
  <si>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</si>
  <si>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</si>
  <si>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</si>
  <si>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</si>
  <si>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</si>
  <si>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</si>
  <si>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</si>
  <si>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</si>
  <si>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</si>
  <si>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</si>
  <si>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</si>
  <si>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</si>
  <si>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</si>
  <si>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</si>
  <si>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</si>
  <si>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</si>
  <si>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</si>
  <si>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</si>
  <si>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</si>
  <si>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</si>
  <si>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</si>
  <si>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</si>
  <si>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</si>
  <si>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</si>
  <si>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</si>
  <si>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</si>
  <si>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</si>
  <si>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</si>
  <si>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</si>
  <si>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</si>
  <si>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</si>
  <si>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</si>
  <si>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</si>
  <si>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</si>
  <si>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</si>
  <si>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</si>
  <si>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</si>
  <si>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</si>
  <si>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</si>
  <si>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</si>
  <si>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</si>
  <si>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</si>
  <si>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</si>
  <si>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</si>
  <si>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</si>
  <si>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</si>
  <si>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</si>
  <si>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</si>
  <si>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</si>
  <si>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</si>
  <si>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</si>
  <si>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</si>
  <si>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</si>
  <si>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</si>
  <si>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</si>
  <si>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</si>
  <si>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</si>
  <si>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</si>
  <si>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</si>
  <si>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</si>
  <si>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</si>
  <si>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</si>
  <si>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</si>
  <si>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</si>
  <si>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</si>
  <si>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</si>
  <si>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</si>
  <si>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</si>
  <si>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</si>
  <si>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</si>
  <si>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</si>
  <si>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</si>
  <si>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</si>
  <si>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</si>
  <si>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</si>
  <si>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</si>
  <si>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</si>
  <si>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</si>
  <si>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</si>
  <si>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</si>
  <si>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</si>
  <si>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</si>
  <si>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</si>
  <si>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</si>
  <si>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</si>
  <si>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</si>
  <si>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</si>
  <si>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</si>
  <si>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</si>
  <si>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</si>
  <si>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</si>
  <si>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</si>
  <si>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</si>
  <si>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</si>
  <si>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</si>
  <si>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</si>
  <si>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</si>
  <si>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</si>
  <si>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</si>
  <si>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</si>
  <si>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</si>
  <si>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</si>
  <si>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</si>
  <si>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</si>
  <si>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</si>
  <si>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</si>
  <si>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</si>
  <si>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</si>
  <si>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</si>
  <si>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</si>
  <si>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</si>
  <si>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</si>
  <si>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</si>
  <si>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</si>
  <si>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</si>
  <si>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</si>
  <si>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</si>
  <si>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</si>
  <si>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</si>
  <si>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</si>
  <si>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</si>
  <si>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</si>
  <si>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</si>
  <si>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</si>
  <si>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</si>
  <si>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</si>
  <si>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</si>
  <si>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</si>
  <si>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</si>
  <si>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</si>
  <si>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</si>
  <si>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</si>
  <si>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</si>
  <si>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</si>
  <si>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</si>
  <si>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</si>
  <si>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</si>
  <si>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</si>
  <si>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</si>
  <si>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</si>
  <si>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</si>
  <si>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</si>
  <si>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</si>
  <si>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</si>
  <si>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</si>
  <si>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</si>
  <si>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</si>
  <si>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</si>
  <si>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</si>
  <si>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</si>
  <si>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</si>
  <si>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</si>
  <si>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</si>
  <si>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</si>
  <si>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</si>
  <si>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</si>
  <si>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</si>
  <si>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</si>
  <si>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</si>
  <si>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</si>
  <si>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</si>
  <si>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</si>
  <si>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</si>
  <si>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</si>
  <si>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</si>
  <si>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</si>
  <si>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</si>
  <si>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</si>
  <si>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</si>
  <si>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</si>
  <si>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</si>
  <si>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</si>
  <si>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</si>
  <si>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</si>
  <si>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</si>
  <si>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</si>
  <si>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</si>
  <si>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</si>
  <si>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</si>
  <si>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</si>
  <si>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</si>
  <si>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</si>
  <si>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</si>
  <si>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</si>
  <si>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</si>
  <si>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</si>
  <si>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</si>
  <si>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</si>
  <si>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</si>
  <si>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</si>
  <si>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</si>
  <si>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</si>
  <si>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</si>
  <si>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</si>
  <si>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</si>
  <si>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</si>
  <si>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</si>
  <si>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</si>
  <si>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</si>
  <si>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</si>
  <si>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</si>
  <si>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</si>
  <si>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</si>
  <si>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</si>
  <si>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</si>
  <si>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</si>
  <si>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</si>
  <si>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</si>
  <si>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</si>
  <si>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</si>
  <si>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</si>
  <si>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</si>
  <si>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</si>
  <si>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</si>
  <si>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</si>
  <si>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</si>
  <si>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</si>
  <si>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</si>
  <si>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</si>
  <si>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</si>
  <si>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</si>
  <si>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</si>
  <si>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</si>
  <si>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</si>
  <si>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</si>
  <si>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</si>
  <si>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</si>
  <si>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</si>
  <si>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</si>
  <si>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</si>
  <si>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</si>
  <si>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</si>
  <si>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</si>
  <si>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</si>
  <si>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</si>
  <si>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</si>
  <si>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</si>
  <si>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</si>
  <si>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</si>
  <si>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</si>
  <si>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</si>
  <si>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</si>
  <si>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</si>
  <si>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</si>
  <si>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</si>
  <si>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</si>
  <si>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</si>
  <si>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</si>
  <si>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</si>
  <si>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</si>
  <si>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</si>
  <si>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</si>
  <si>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</si>
  <si>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</si>
  <si>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</si>
  <si>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</si>
  <si>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</si>
  <si>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</si>
  <si>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</si>
  <si>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</si>
  <si>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</si>
  <si>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</si>
  <si>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</si>
  <si>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</si>
  <si>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</si>
  <si>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</si>
  <si>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</si>
  <si>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</si>
  <si>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</si>
  <si>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</si>
  <si>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</si>
  <si>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</si>
  <si>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</si>
  <si>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</si>
  <si>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</si>
  <si>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</si>
  <si>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</si>
  <si>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</si>
  <si>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</si>
  <si>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</si>
  <si>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</si>
  <si>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</si>
  <si>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</si>
  <si>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</si>
  <si>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</si>
  <si>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</si>
  <si>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</si>
  <si>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</si>
  <si>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</si>
  <si>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</si>
  <si>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</si>
  <si>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</si>
  <si>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</si>
  <si>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</si>
  <si>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</si>
  <si>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</si>
  <si>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</si>
  <si>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</si>
  <si>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</si>
  <si>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</si>
  <si>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</si>
  <si>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</si>
  <si>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</si>
  <si>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</si>
  <si>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</si>
  <si>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</si>
  <si>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</si>
  <si>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</si>
  <si>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</si>
  <si>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</si>
  <si>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</si>
  <si>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</si>
  <si>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</si>
  <si>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</si>
  <si>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</si>
  <si>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</si>
  <si>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</si>
  <si>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</si>
  <si>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</si>
  <si>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</si>
  <si>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</si>
  <si>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</si>
  <si>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</si>
  <si>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</si>
  <si>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</si>
  <si>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</si>
  <si>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</si>
  <si>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</si>
  <si>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</si>
  <si>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</si>
  <si>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</si>
  <si>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</si>
  <si>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</si>
  <si>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</si>
  <si>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</si>
  <si>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</si>
  <si>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</si>
  <si>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</si>
  <si>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</si>
  <si>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</si>
  <si>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</si>
  <si>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</si>
  <si>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</si>
  <si>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</si>
  <si>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</si>
  <si>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</si>
  <si>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</si>
  <si>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</si>
  <si>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</si>
  <si>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</si>
  <si>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</si>
  <si>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</si>
  <si>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</si>
  <si>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</si>
  <si>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</si>
  <si>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</si>
  <si>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</si>
  <si>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</si>
  <si>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</si>
  <si>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</si>
  <si>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</si>
  <si>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</si>
  <si>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</si>
  <si>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</si>
  <si>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</si>
  <si>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</si>
  <si>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</si>
  <si>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</si>
  <si>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</si>
  <si>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</si>
  <si>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</si>
  <si>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</si>
  <si>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</si>
  <si>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</si>
  <si>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</si>
  <si>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</si>
  <si>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</si>
  <si>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</si>
  <si>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</si>
  <si>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</si>
  <si>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</si>
  <si>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</si>
  <si>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</si>
  <si>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</si>
  <si>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</si>
  <si>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</si>
  <si>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</si>
  <si>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</si>
  <si>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</si>
  <si>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</si>
  <si>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</si>
  <si>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</si>
  <si>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</si>
  <si>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</si>
  <si>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</si>
  <si>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</si>
  <si>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</si>
  <si>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</si>
  <si>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</si>
  <si>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</si>
  <si>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</si>
  <si>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</si>
  <si>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</si>
  <si>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</si>
  <si>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</si>
  <si>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</si>
  <si>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</si>
  <si>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</si>
  <si>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</si>
  <si>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</si>
  <si>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</si>
  <si>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</si>
  <si>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</si>
  <si>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</si>
  <si>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</si>
  <si>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</si>
  <si>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</si>
  <si>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</si>
  <si>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</si>
  <si>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</si>
  <si>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</si>
  <si>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</si>
  <si>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</si>
  <si>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</si>
  <si>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</si>
  <si>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</si>
  <si>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</si>
  <si>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</si>
  <si>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</si>
  <si>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</si>
  <si>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</si>
  <si>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</si>
  <si>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</si>
  <si>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</si>
  <si>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</si>
  <si>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</si>
  <si>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</si>
  <si>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</si>
  <si>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</si>
  <si>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</si>
  <si>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</si>
  <si>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</si>
  <si>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</si>
  <si>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</si>
  <si>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</si>
  <si>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</si>
  <si>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</si>
  <si>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</si>
  <si>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</si>
  <si>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</si>
  <si>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</si>
  <si>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</si>
  <si>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</si>
  <si>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</si>
  <si>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</si>
  <si>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</si>
  <si>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</si>
  <si>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</si>
  <si>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</si>
  <si>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</si>
  <si>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</si>
  <si>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</si>
  <si>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</si>
  <si>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</si>
  <si>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</si>
  <si>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</si>
  <si>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</si>
  <si>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</si>
  <si>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</si>
  <si>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</si>
  <si>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</si>
  <si>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</si>
  <si>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</si>
  <si>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</si>
  <si>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</si>
  <si>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</si>
  <si>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</si>
  <si>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</si>
  <si>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</si>
  <si>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</si>
  <si>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</si>
  <si>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</si>
  <si>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</si>
  <si>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</si>
  <si>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</si>
  <si>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</si>
  <si>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</si>
  <si>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</si>
  <si>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</si>
  <si>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</si>
  <si>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</si>
  <si>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</si>
  <si>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</si>
  <si>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</si>
  <si>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</si>
  <si>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</si>
  <si>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</si>
  <si>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</si>
  <si>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</si>
  <si>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</si>
  <si>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</si>
  <si>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</si>
  <si>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</si>
  <si>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</si>
  <si>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</si>
  <si>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</si>
  <si>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</si>
  <si>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</si>
  <si>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</si>
  <si>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</si>
  <si>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</si>
  <si>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</si>
  <si>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</si>
  <si>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</si>
  <si>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</si>
  <si>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</si>
  <si>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</si>
  <si>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</si>
  <si>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</si>
  <si>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</si>
  <si>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</si>
  <si>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</si>
  <si>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</si>
  <si>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</si>
  <si>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</si>
  <si>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</si>
  <si>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</si>
  <si>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</si>
  <si>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</si>
  <si>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</si>
  <si>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</si>
  <si>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</si>
  <si>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</si>
  <si>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</si>
  <si>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</si>
  <si>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</si>
  <si>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</si>
  <si>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</si>
  <si>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</si>
  <si>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</si>
  <si>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</si>
  <si>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</si>
  <si>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</si>
  <si>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</si>
  <si>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</si>
  <si>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</si>
  <si>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</si>
  <si>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</si>
  <si>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</si>
  <si>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</si>
  <si>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</si>
  <si>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</si>
  <si>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</si>
  <si>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</si>
  <si>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</si>
  <si>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</si>
  <si>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</si>
  <si>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</si>
  <si>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</si>
  <si>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</si>
  <si>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</si>
  <si>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</si>
  <si>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</si>
  <si>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</si>
  <si>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</si>
  <si>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</si>
  <si>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</si>
  <si>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</si>
  <si>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</si>
  <si>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</si>
  <si>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</si>
  <si>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</si>
  <si>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</si>
  <si>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</si>
  <si>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</si>
  <si>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</si>
  <si>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</si>
  <si>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</si>
  <si>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</si>
  <si>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</si>
  <si>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</si>
  <si>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</si>
  <si>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</si>
  <si>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</si>
  <si>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</si>
  <si>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</si>
  <si>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</si>
  <si>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</si>
  <si>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</si>
  <si>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</si>
  <si>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</si>
  <si>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</si>
  <si>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</si>
  <si>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</si>
  <si>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</si>
  <si>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</si>
  <si>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</si>
  <si>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</si>
  <si>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</si>
  <si>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</si>
  <si>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</si>
  <si>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</si>
  <si>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</si>
  <si>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</si>
  <si>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</si>
  <si>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</si>
  <si>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</si>
  <si>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</si>
  <si>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</si>
  <si>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</si>
  <si>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</si>
  <si>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</si>
  <si>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</si>
  <si>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</si>
  <si>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</si>
  <si>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</si>
  <si>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</si>
  <si>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</si>
  <si>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</si>
  <si>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</si>
  <si>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</si>
  <si>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</si>
  <si>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</si>
  <si>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</si>
  <si>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</si>
  <si>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</si>
  <si>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</si>
  <si>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</si>
  <si>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</si>
  <si>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</si>
  <si>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</si>
  <si>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</si>
  <si>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</si>
  <si>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</si>
  <si>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</si>
  <si>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</si>
  <si>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</si>
  <si>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</si>
  <si>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</si>
  <si>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</si>
  <si>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</si>
  <si>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</si>
  <si>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</si>
  <si>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</si>
  <si>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</si>
  <si>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</si>
  <si>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</si>
  <si>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</si>
  <si>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</si>
  <si>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</si>
  <si>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</si>
  <si>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</si>
  <si>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</si>
  <si>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</si>
  <si>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</si>
  <si>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</si>
  <si>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</si>
  <si>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</si>
  <si>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</si>
  <si>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</si>
  <si>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</si>
  <si>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</si>
  <si>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</si>
  <si>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</si>
  <si>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</si>
  <si>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</si>
  <si>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</si>
  <si>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</si>
  <si>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</si>
  <si>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</si>
  <si>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</si>
  <si>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</si>
  <si>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</si>
  <si>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</si>
  <si>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</si>
  <si>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</si>
  <si>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</si>
  <si>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</si>
  <si>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</si>
  <si>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</si>
  <si>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</si>
  <si>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</si>
  <si>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</si>
  <si>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</si>
  <si>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</si>
  <si>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</si>
  <si>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</si>
  <si>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</si>
  <si>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</si>
  <si>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</si>
  <si>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</si>
  <si>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</si>
  <si>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</si>
  <si>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</si>
  <si>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</si>
  <si>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</si>
  <si>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</si>
  <si>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</si>
  <si>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</si>
  <si>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</si>
  <si>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</si>
  <si>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</si>
  <si>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</si>
  <si>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</si>
  <si>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</si>
  <si>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</si>
  <si>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</si>
  <si>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</si>
  <si>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</si>
  <si>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</si>
  <si>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</si>
  <si>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</si>
  <si>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</si>
  <si>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</si>
  <si>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</si>
  <si>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</si>
  <si>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</si>
  <si>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</si>
  <si>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</si>
  <si>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</si>
  <si>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</si>
  <si>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</si>
  <si>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</si>
  <si>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</si>
  <si>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</si>
  <si>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</si>
  <si>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</si>
  <si>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</si>
  <si>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</si>
  <si>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</si>
  <si>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</si>
  <si>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</si>
  <si>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</si>
  <si>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</si>
  <si>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</si>
  <si>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</si>
  <si>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</si>
  <si>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</si>
  <si>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</si>
  <si>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</si>
  <si>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</si>
  <si>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</si>
  <si>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</si>
  <si>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</si>
  <si>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</si>
  <si>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</si>
  <si>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</si>
  <si>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</si>
  <si>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</si>
  <si>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</si>
  <si>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</si>
  <si>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</si>
  <si>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</si>
  <si>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</si>
  <si>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</si>
  <si>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</si>
  <si>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</si>
  <si>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</si>
  <si>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</si>
  <si>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</si>
  <si>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</si>
  <si>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</si>
  <si>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</si>
  <si>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</si>
  <si>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</si>
  <si>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</si>
  <si>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</si>
  <si>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</si>
  <si>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</si>
  <si>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</si>
  <si>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</si>
  <si>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</si>
  <si>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</si>
  <si>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</si>
  <si>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</si>
  <si>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</si>
  <si>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</si>
  <si>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</si>
  <si>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</si>
  <si>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</si>
  <si>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</si>
  <si>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</si>
  <si>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</si>
  <si>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</si>
  <si>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</si>
  <si>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</si>
  <si>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</si>
  <si>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</si>
  <si>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</si>
  <si>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</si>
  <si>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</si>
  <si>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</si>
  <si>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</si>
  <si>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</si>
  <si>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</si>
  <si>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</si>
  <si>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</si>
  <si>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</si>
  <si>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</si>
  <si>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</si>
  <si>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</si>
  <si>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</si>
  <si>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</si>
  <si>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</si>
  <si>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</si>
  <si>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</si>
  <si>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</si>
  <si>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</si>
  <si>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</si>
  <si>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</si>
  <si>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</si>
  <si>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</si>
  <si>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</si>
  <si>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</si>
  <si>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</si>
  <si>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</si>
  <si>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</si>
  <si>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</si>
  <si>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</si>
  <si>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</si>
  <si>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</si>
  <si>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</si>
  <si>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</si>
  <si>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</si>
  <si>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</si>
  <si>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</si>
  <si>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</si>
  <si>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</si>
  <si>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</si>
  <si>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</si>
  <si>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</si>
  <si>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</si>
  <si>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</si>
  <si>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</si>
  <si>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</si>
  <si>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</si>
  <si>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</si>
  <si>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</si>
  <si>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</si>
  <si>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</si>
  <si>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</si>
  <si>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</si>
  <si>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</si>
  <si>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</si>
  <si>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</si>
  <si>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</si>
  <si>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</si>
  <si>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</si>
  <si>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</si>
  <si>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</si>
  <si>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</si>
  <si>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</si>
  <si>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</si>
  <si>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</si>
  <si>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</si>
  <si>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</si>
  <si>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</si>
  <si>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</si>
  <si>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</si>
  <si>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</si>
  <si>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</si>
  <si>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</si>
  <si>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</si>
  <si>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</si>
  <si>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</si>
  <si>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</si>
  <si>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</si>
  <si>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</si>
  <si>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</si>
  <si>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</si>
  <si>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</si>
  <si>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</si>
  <si>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</si>
  <si>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</si>
  <si>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</si>
  <si>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</si>
  <si>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</si>
  <si>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</si>
  <si>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</si>
  <si>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</si>
  <si>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</si>
  <si>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</si>
  <si>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</si>
  <si>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</si>
  <si>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</si>
  <si>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</si>
  <si>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</si>
  <si>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</si>
  <si>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</si>
  <si>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</si>
  <si>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</si>
  <si>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</si>
  <si>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</si>
  <si>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</si>
  <si>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</si>
  <si>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</si>
  <si>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</si>
  <si>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</si>
  <si>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</si>
  <si>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</si>
  <si>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</si>
  <si>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</si>
  <si>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</si>
  <si>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</si>
  <si>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</si>
  <si>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</si>
  <si>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</si>
  <si>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</si>
  <si>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</si>
  <si>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</si>
  <si>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</si>
  <si>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</si>
  <si>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</si>
  <si>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</si>
  <si>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</si>
  <si>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</si>
  <si>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</si>
  <si>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</si>
  <si>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</si>
  <si>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</si>
  <si>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</si>
  <si>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</si>
  <si>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</si>
  <si>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</si>
  <si>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</si>
  <si>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</si>
  <si>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</si>
  <si>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</si>
  <si>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</si>
  <si>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</si>
  <si>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</si>
  <si>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</si>
  <si>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</si>
  <si>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</si>
  <si>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</si>
  <si>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</si>
  <si>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</si>
  <si>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</si>
  <si>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</si>
  <si>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</si>
  <si>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</si>
  <si>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</si>
  <si>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</si>
  <si>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</si>
  <si>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</si>
  <si>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</si>
  <si>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</si>
  <si>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</si>
  <si>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</si>
  <si>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</si>
  <si>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</si>
  <si>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</si>
  <si>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</si>
  <si>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</si>
  <si>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</si>
  <si>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</si>
  <si>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</si>
  <si>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</si>
  <si>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</si>
  <si>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</si>
  <si>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</si>
  <si>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</si>
  <si>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</si>
  <si>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</si>
  <si>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</si>
  <si>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</si>
  <si>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</si>
  <si>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</si>
  <si>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</si>
  <si>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</si>
  <si>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</si>
  <si>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</si>
  <si>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</si>
  <si>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</si>
  <si>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</si>
  <si>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</si>
  <si>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</si>
  <si>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</si>
  <si>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</si>
  <si>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</si>
  <si>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</si>
  <si>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</si>
  <si>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</si>
  <si>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</si>
  <si>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</si>
  <si>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</si>
  <si>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</si>
  <si>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</si>
  <si>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</si>
  <si>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</si>
  <si>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</si>
  <si>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</si>
  <si>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</si>
  <si>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</si>
  <si>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</si>
  <si>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</si>
  <si>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</si>
  <si>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</si>
  <si>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</si>
  <si>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</si>
  <si>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</si>
  <si>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</si>
  <si>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</si>
  <si>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</si>
  <si>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</si>
  <si>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</si>
  <si>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</si>
  <si>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</si>
  <si>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</si>
  <si>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</si>
  <si>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</si>
  <si>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</si>
  <si>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</si>
  <si>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</si>
  <si>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</si>
  <si>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</si>
  <si>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</si>
  <si>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</si>
  <si>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</si>
  <si>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</si>
  <si>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</si>
  <si>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</si>
  <si>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</si>
  <si>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</si>
  <si>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</si>
  <si>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</si>
  <si>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</si>
  <si>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</si>
  <si>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</si>
  <si>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</si>
  <si>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</si>
  <si>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</si>
  <si>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</si>
  <si>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</si>
  <si>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</si>
  <si>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</si>
  <si>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</si>
  <si>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</si>
  <si>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</si>
  <si>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</si>
  <si>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</si>
  <si>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</si>
  <si>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</si>
  <si>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</si>
  <si>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</si>
  <si>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</si>
  <si>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</si>
  <si>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</si>
  <si>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</si>
  <si>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</si>
  <si>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</si>
  <si>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</si>
  <si>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</si>
  <si>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</si>
  <si>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</si>
  <si>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</si>
  <si>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</si>
  <si>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</si>
  <si>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</si>
  <si>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</si>
  <si>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</si>
  <si>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</si>
  <si>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</si>
  <si>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</si>
  <si>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</si>
  <si>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</si>
  <si>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</si>
  <si>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</si>
  <si>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</si>
  <si>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</si>
  <si>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</si>
  <si>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</si>
  <si>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</si>
  <si>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</si>
  <si>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</si>
  <si>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</si>
  <si>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</si>
  <si>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</si>
  <si>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</si>
  <si>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</si>
  <si>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</si>
  <si>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</si>
  <si>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</si>
  <si>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</si>
  <si>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</si>
  <si>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</si>
  <si>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</si>
  <si>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</si>
  <si>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</si>
  <si>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</si>
  <si>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</si>
  <si>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</si>
  <si>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</si>
  <si>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</si>
  <si>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</si>
  <si>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</si>
  <si>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</si>
  <si>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</si>
  <si>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</si>
  <si>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</si>
  <si>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</si>
  <si>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</si>
  <si>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</si>
  <si>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</si>
  <si>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</si>
  <si>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</si>
  <si>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</si>
  <si>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</si>
  <si>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</si>
  <si>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</si>
  <si>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</si>
  <si>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</si>
  <si>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</si>
  <si>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</si>
  <si>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</si>
  <si>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</si>
  <si>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</si>
  <si>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</si>
  <si>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</si>
  <si>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</si>
  <si>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</si>
  <si>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</si>
  <si>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</si>
  <si>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</si>
  <si>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</si>
  <si>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</si>
  <si>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</si>
  <si>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</si>
  <si>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</si>
  <si>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</si>
  <si>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</si>
  <si>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</si>
  <si>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</si>
  <si>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</si>
  <si>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</si>
  <si>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</si>
  <si>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</si>
  <si>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</si>
  <si>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</si>
  <si>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</si>
  <si>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</si>
  <si>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</si>
  <si>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</si>
  <si>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</si>
  <si>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</si>
  <si>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</si>
  <si>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</si>
  <si>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</si>
  <si>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</si>
  <si>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</si>
  <si>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</si>
  <si>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</si>
  <si>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</si>
  <si>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</si>
  <si>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</si>
  <si>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</si>
  <si>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</si>
  <si>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</si>
  <si>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</si>
  <si>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</si>
  <si>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</si>
  <si>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</si>
  <si>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</si>
  <si>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</si>
  <si>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</si>
  <si>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</si>
  <si>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</si>
  <si>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</si>
  <si>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</si>
  <si>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</si>
  <si>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</si>
  <si>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</si>
  <si>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</si>
  <si>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</si>
  <si>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</si>
  <si>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</si>
  <si>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</si>
  <si>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</si>
  <si>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</si>
  <si>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</si>
  <si>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</si>
  <si>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</si>
  <si>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</si>
  <si>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</si>
  <si>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</si>
  <si>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</si>
  <si>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</si>
  <si>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</si>
  <si>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</si>
  <si>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</si>
  <si>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</si>
  <si>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</si>
  <si>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</si>
  <si>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</si>
  <si>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</si>
  <si>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</si>
  <si>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</si>
  <si>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</si>
  <si>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</si>
  <si>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</si>
  <si>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</si>
  <si>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</si>
  <si>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</si>
  <si>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</si>
  <si>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</si>
  <si>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</si>
  <si>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</si>
  <si>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</si>
  <si>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</si>
  <si>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</si>
  <si>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</si>
  <si>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</si>
  <si>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</si>
  <si>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</si>
  <si>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</si>
  <si>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</si>
  <si>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</si>
  <si>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</si>
  <si>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</si>
  <si>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</si>
  <si>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</si>
  <si>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</si>
  <si>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</si>
  <si>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</si>
  <si>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</si>
  <si>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</si>
  <si>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</si>
  <si>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</si>
  <si>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</si>
  <si>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</si>
  <si>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</si>
  <si>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</si>
  <si>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</si>
  <si>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</si>
  <si>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</si>
  <si>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</si>
  <si>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</si>
  <si>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</si>
  <si>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</si>
  <si>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</si>
  <si>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</si>
  <si>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</si>
  <si>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</si>
  <si>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</si>
  <si>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</si>
  <si>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</si>
  <si>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</si>
  <si>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</si>
  <si>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</si>
  <si>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</si>
  <si>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</si>
  <si>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</si>
  <si>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</si>
  <si>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</si>
  <si>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</si>
  <si>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</si>
  <si>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</si>
  <si>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</si>
  <si>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</si>
  <si>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</si>
  <si>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</si>
  <si>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</si>
  <si>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</si>
  <si>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</si>
  <si>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</si>
  <si>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</si>
  <si>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</si>
  <si>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</si>
  <si>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</si>
  <si>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</si>
  <si>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</si>
  <si>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</si>
  <si>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</si>
  <si>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</si>
  <si>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</si>
  <si>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</si>
  <si>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</si>
  <si>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</si>
  <si>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</si>
  <si>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</si>
  <si>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</si>
  <si>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</si>
  <si>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</si>
  <si>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</si>
  <si>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</si>
  <si>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</si>
  <si>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</si>
  <si>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</si>
  <si>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</si>
  <si>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</si>
  <si>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</si>
  <si>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</si>
  <si>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</si>
  <si>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</si>
  <si>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</si>
  <si>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</si>
  <si>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</si>
  <si>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</si>
  <si>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</si>
  <si>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</si>
  <si>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</si>
  <si>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</si>
  <si>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</si>
  <si>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</si>
  <si>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</si>
  <si>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</si>
  <si>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</si>
  <si>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</si>
  <si>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</si>
  <si>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</si>
  <si>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</si>
  <si>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</si>
  <si>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</si>
  <si>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</si>
  <si>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</si>
  <si>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</si>
  <si>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</si>
  <si>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</si>
  <si>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</si>
  <si>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</si>
  <si>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</si>
  <si>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</si>
  <si>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</si>
  <si>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</si>
  <si>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</si>
  <si>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</si>
  <si>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</si>
  <si>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</si>
  <si>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</si>
  <si>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</si>
  <si>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</si>
  <si>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</si>
  <si>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</si>
  <si>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</si>
  <si>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</si>
  <si>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</si>
  <si>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</si>
  <si>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</si>
  <si>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</si>
  <si>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</si>
  <si>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</si>
  <si>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</si>
  <si>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</si>
  <si>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</si>
  <si>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</si>
  <si>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</si>
  <si>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</si>
  <si>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</si>
  <si>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</si>
  <si>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</si>
  <si>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</si>
  <si>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</si>
  <si>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</si>
  <si>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</si>
  <si>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</si>
  <si>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</si>
  <si>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</si>
  <si>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</si>
  <si>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</si>
  <si>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</si>
  <si>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</si>
  <si>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</si>
  <si>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</si>
  <si>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</si>
  <si>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</si>
  <si>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</si>
  <si>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</si>
  <si>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</si>
  <si>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</si>
  <si>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</si>
  <si>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</si>
  <si>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</si>
  <si>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</si>
  <si>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</si>
  <si>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</si>
  <si>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</si>
  <si>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</si>
  <si>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</si>
  <si>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</si>
  <si>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</si>
  <si>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</si>
  <si>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</si>
  <si>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</si>
  <si>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</si>
  <si>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</si>
  <si>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</si>
  <si>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</si>
  <si>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</si>
  <si>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</si>
  <si>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</si>
  <si>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</si>
  <si>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</si>
  <si>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</si>
  <si>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</si>
  <si>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</si>
  <si>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</si>
  <si>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</si>
  <si>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</si>
  <si>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</si>
  <si>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</si>
  <si>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</si>
  <si>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</si>
  <si>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</si>
  <si>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</si>
  <si>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</si>
  <si>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</si>
  <si>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</si>
  <si>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</si>
  <si>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</si>
  <si>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</si>
  <si>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</si>
  <si>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</si>
  <si>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</si>
  <si>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</si>
  <si>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</si>
  <si>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</si>
  <si>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</si>
  <si>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</si>
  <si>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</si>
  <si>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</si>
  <si>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</si>
  <si>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</si>
  <si>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</si>
  <si>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</si>
  <si>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</si>
  <si>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</si>
  <si>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</si>
  <si>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</si>
  <si>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</si>
  <si>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</si>
  <si>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</si>
  <si>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</si>
  <si>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</si>
  <si>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</si>
  <si>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</si>
  <si>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</si>
  <si>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</si>
  <si>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</si>
  <si>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</si>
  <si>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</si>
  <si>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</si>
  <si>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</si>
  <si>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</si>
  <si>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</si>
  <si>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</si>
  <si>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</si>
  <si>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</si>
  <si>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</si>
  <si>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</si>
  <si>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</si>
  <si>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</si>
  <si>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</si>
  <si>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</si>
  <si>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</si>
  <si>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</si>
  <si>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</si>
  <si>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</si>
  <si>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</si>
  <si>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</si>
  <si>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</si>
  <si>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</si>
  <si>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</si>
  <si>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</si>
  <si>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</si>
  <si>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</si>
  <si>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</si>
  <si>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</si>
  <si>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</si>
  <si>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</si>
  <si>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</si>
  <si>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</si>
  <si>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</si>
  <si>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</si>
  <si>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</si>
  <si>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</si>
  <si>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</si>
  <si>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</si>
  <si>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</si>
  <si>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</si>
  <si>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</si>
  <si>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</si>
  <si>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</si>
  <si>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</si>
  <si>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</si>
  <si>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</si>
  <si>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</si>
  <si>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</si>
  <si>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</si>
  <si>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</si>
  <si>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</si>
  <si>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</si>
  <si>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</si>
  <si>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</si>
  <si>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</si>
  <si>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</si>
  <si>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</si>
  <si>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</si>
  <si>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</si>
  <si>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</si>
  <si>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</si>
  <si>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</si>
  <si>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</si>
  <si>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</si>
  <si>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</si>
  <si>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</si>
  <si>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</si>
  <si>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</si>
  <si>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</si>
  <si>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</si>
  <si>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</si>
  <si>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</si>
  <si>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</si>
  <si>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</si>
  <si>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</si>
  <si>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</si>
  <si>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</si>
  <si>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</si>
  <si>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</si>
  <si>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</si>
  <si>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</si>
  <si>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</si>
  <si>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</si>
  <si>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</si>
  <si>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</si>
  <si>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</si>
  <si>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</si>
  <si>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</si>
  <si>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</si>
  <si>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</si>
  <si>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</si>
  <si>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</si>
  <si>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</si>
  <si>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</si>
  <si>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</si>
  <si>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</si>
  <si>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</si>
  <si>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</si>
  <si>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</si>
  <si>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</si>
  <si>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</si>
  <si>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</si>
  <si>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</si>
  <si>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</si>
  <si>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</si>
  <si>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</si>
  <si>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</si>
  <si>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</si>
  <si>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</si>
  <si>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</si>
  <si>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</si>
  <si>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</si>
  <si>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</si>
  <si>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</si>
  <si>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</si>
  <si>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</si>
  <si>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</si>
  <si>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</si>
  <si>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</si>
  <si>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</si>
  <si>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</si>
  <si>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</si>
  <si>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</si>
  <si>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</si>
  <si>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</si>
  <si>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</si>
  <si>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</si>
  <si>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</si>
  <si>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</si>
  <si>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</si>
  <si>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</si>
  <si>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</si>
  <si>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</si>
  <si>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</si>
  <si>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</si>
  <si>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</si>
  <si>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</si>
  <si>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</si>
  <si>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</si>
  <si>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</si>
  <si>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</si>
  <si>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</si>
  <si>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</si>
  <si>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</si>
  <si>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</si>
  <si>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</si>
  <si>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</si>
  <si>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</si>
  <si>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</si>
  <si>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</si>
  <si>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</si>
  <si>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</si>
  <si>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</si>
  <si>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</si>
  <si>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</si>
  <si>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</si>
  <si>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</si>
  <si>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</si>
  <si>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</si>
  <si>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</si>
  <si>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</si>
  <si>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</si>
  <si>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</si>
  <si>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</si>
  <si>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</si>
  <si>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</si>
  <si>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</si>
  <si>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</si>
  <si>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</si>
  <si>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</si>
  <si>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</si>
  <si>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</si>
  <si>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</si>
  <si>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</si>
  <si>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</si>
  <si>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</si>
  <si>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</si>
  <si>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</si>
  <si>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</si>
  <si>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</si>
  <si>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</si>
  <si>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</si>
  <si>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</si>
  <si>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</si>
  <si>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</si>
  <si>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</si>
  <si>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</si>
  <si>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</si>
  <si>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</si>
  <si>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</si>
  <si>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</si>
  <si>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</si>
  <si>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</si>
  <si>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</si>
  <si>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</si>
  <si>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</si>
  <si>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</si>
  <si>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</si>
  <si>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</si>
  <si>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</si>
  <si>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</si>
  <si>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</si>
  <si>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</si>
  <si>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</si>
  <si>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</si>
  <si>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</si>
  <si>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</si>
  <si>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</si>
  <si>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</si>
  <si>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</si>
  <si>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</si>
  <si>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</si>
  <si>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</si>
  <si>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</si>
  <si>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</si>
  <si>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</si>
  <si>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</si>
  <si>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</si>
  <si>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</si>
  <si>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</si>
  <si>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</si>
  <si>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</si>
  <si>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</si>
  <si>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</si>
  <si>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</si>
  <si>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</si>
  <si>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</si>
  <si>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</si>
  <si>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</si>
  <si>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</si>
  <si>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</si>
  <si>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</si>
  <si>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</si>
  <si>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</si>
  <si>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</si>
  <si>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</si>
  <si>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</si>
  <si>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</si>
  <si>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</si>
  <si>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</si>
  <si>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</si>
  <si>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</si>
  <si>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</si>
  <si>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</si>
  <si>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</si>
  <si>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</si>
  <si>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</si>
  <si>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</si>
  <si>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</si>
  <si>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</si>
  <si>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</si>
  <si>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</si>
  <si>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</si>
  <si>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</si>
  <si>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</si>
  <si>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</si>
  <si>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</si>
  <si>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</si>
  <si>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</si>
  <si>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</si>
  <si>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</si>
  <si>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</si>
  <si>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</si>
  <si>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</si>
  <si>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</si>
  <si>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</si>
  <si>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</si>
  <si>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</si>
  <si>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</si>
  <si>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</si>
  <si>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</si>
  <si>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</si>
  <si>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</si>
  <si>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</si>
  <si>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</si>
  <si>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</si>
  <si>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</si>
  <si>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</si>
  <si>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</si>
  <si>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</si>
  <si>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</si>
  <si>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</si>
  <si>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</si>
  <si>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</si>
  <si>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</si>
  <si>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</si>
  <si>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</si>
  <si>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</si>
  <si>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</si>
  <si>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</si>
  <si>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</si>
  <si>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</si>
  <si>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</si>
  <si>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</si>
  <si>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</si>
  <si>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</si>
  <si>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</si>
  <si>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</si>
  <si>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</si>
  <si>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</si>
  <si>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</si>
  <si>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</si>
  <si>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</si>
  <si>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</si>
  <si>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</si>
  <si>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</si>
  <si>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</si>
  <si>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</si>
  <si>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</si>
  <si>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</si>
  <si>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</si>
  <si>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</si>
  <si>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</si>
  <si>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</si>
  <si>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</si>
  <si>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</si>
  <si>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</si>
  <si>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</si>
  <si>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</si>
  <si>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</si>
  <si>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</si>
  <si>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</si>
  <si>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</si>
  <si>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</si>
  <si>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</si>
  <si>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</si>
  <si>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</si>
  <si>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</si>
  <si>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</si>
  <si>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</si>
  <si>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</si>
  <si>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</si>
  <si>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</si>
  <si>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</si>
  <si>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</si>
  <si>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</si>
  <si>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</si>
  <si>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</si>
  <si>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</si>
  <si>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</si>
  <si>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</si>
  <si>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</si>
  <si>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</si>
  <si>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</si>
  <si>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</si>
  <si>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</si>
  <si>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</si>
  <si>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</si>
  <si>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</si>
  <si>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</si>
  <si>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</si>
  <si>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</si>
  <si>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</si>
  <si>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</si>
  <si>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</si>
  <si>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</si>
  <si>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</si>
  <si>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</si>
  <si>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</si>
  <si>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</si>
  <si>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</si>
  <si>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</si>
  <si>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</si>
  <si>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</si>
  <si>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</si>
  <si>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</si>
  <si>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</si>
  <si>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</si>
  <si>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</si>
  <si>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</si>
  <si>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</si>
  <si>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</si>
  <si>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</si>
  <si>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</si>
  <si>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</si>
  <si>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</si>
  <si>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</si>
  <si>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</si>
  <si>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</si>
  <si>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</si>
  <si>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</si>
  <si>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</si>
  <si>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</si>
  <si>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</si>
  <si>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</si>
  <si>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</si>
  <si>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</si>
  <si>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</si>
  <si>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</si>
  <si>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</si>
  <si>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</si>
  <si>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</si>
  <si>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</si>
  <si>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</si>
  <si>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</si>
  <si>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</si>
  <si>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</si>
  <si>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</si>
  <si>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</si>
  <si>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</si>
  <si>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</si>
  <si>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</si>
  <si>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</si>
  <si>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</si>
  <si>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</si>
  <si>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</si>
  <si>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</si>
  <si>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</si>
  <si>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</si>
  <si>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</si>
  <si>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</si>
  <si>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</si>
  <si>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</si>
  <si>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</si>
  <si>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</si>
  <si>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</si>
  <si>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</si>
  <si>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</si>
  <si>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</si>
  <si>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</si>
  <si>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</si>
  <si>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</si>
  <si>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</si>
  <si>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</si>
  <si>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</si>
  <si>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</si>
  <si>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</si>
  <si>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</si>
  <si>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</si>
  <si>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</si>
  <si>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</si>
  <si>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</si>
  <si>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</si>
  <si>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</si>
  <si>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</si>
  <si>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</si>
  <si>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</si>
  <si>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</si>
  <si>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</si>
  <si>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</si>
  <si>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</si>
  <si>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</si>
  <si>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</si>
  <si>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</si>
  <si>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</si>
  <si>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</si>
  <si>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</si>
  <si>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</si>
  <si>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</si>
  <si>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</si>
  <si>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</si>
  <si>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</si>
  <si>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</si>
  <si>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</si>
  <si>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</si>
  <si>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</si>
  <si>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</si>
  <si>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</si>
  <si>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</si>
  <si>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</si>
  <si>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</si>
  <si>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</si>
  <si>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</si>
  <si>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</si>
  <si>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</si>
  <si>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</si>
  <si>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</si>
  <si>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</si>
  <si>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</si>
  <si>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</si>
  <si>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</si>
  <si>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</si>
  <si>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</si>
  <si>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</si>
  <si>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</si>
  <si>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</si>
  <si>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</si>
  <si>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</si>
  <si>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</si>
  <si>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</si>
  <si>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</si>
  <si>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</si>
  <si>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</si>
  <si>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</si>
  <si>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</si>
  <si>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</si>
  <si>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</si>
  <si>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</si>
  <si>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</si>
  <si>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</si>
  <si>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</si>
  <si>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</si>
  <si>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</si>
  <si>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</si>
  <si>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</si>
  <si>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</si>
  <si>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</si>
  <si>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</si>
  <si>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</si>
  <si>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</si>
  <si>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</si>
  <si>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</si>
  <si>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</si>
  <si>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</si>
  <si>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</si>
  <si>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</si>
  <si>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</si>
  <si>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</si>
  <si>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</si>
  <si>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</si>
  <si>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</si>
  <si>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</si>
  <si>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</si>
  <si>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</si>
  <si>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</si>
  <si>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</si>
  <si>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</si>
  <si>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</si>
  <si>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</si>
  <si>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</si>
  <si>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</si>
  <si>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</si>
  <si>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</si>
  <si>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</si>
  <si>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</si>
  <si>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</si>
  <si>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</si>
  <si>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</si>
  <si>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</si>
  <si>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</si>
  <si>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</si>
  <si>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</si>
  <si>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</si>
  <si>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</si>
  <si>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</si>
  <si>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</si>
  <si>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</si>
  <si>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</si>
  <si>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</si>
  <si>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</si>
  <si>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</si>
  <si>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</si>
  <si>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</si>
  <si>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</si>
  <si>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</si>
  <si>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</si>
  <si>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</si>
  <si>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</si>
  <si>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</si>
  <si>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</si>
  <si>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</si>
  <si>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</si>
  <si>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</si>
  <si>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</si>
  <si>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</si>
  <si>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</si>
  <si>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</si>
  <si>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</si>
  <si>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</si>
  <si>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</si>
  <si>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</si>
  <si>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</si>
  <si>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</si>
  <si>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</si>
  <si>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</si>
  <si>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</si>
  <si>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</si>
  <si>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</si>
  <si>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</si>
  <si>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</si>
  <si>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</si>
  <si>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</si>
  <si>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</si>
  <si>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</si>
  <si>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</si>
  <si>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</si>
  <si>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</si>
  <si>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</si>
  <si>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</si>
  <si>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</si>
  <si>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</si>
  <si>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</si>
  <si>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</si>
  <si>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</si>
  <si>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</si>
  <si>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</si>
  <si>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</si>
  <si>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</si>
  <si>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</si>
  <si>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</si>
  <si>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</si>
  <si>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</si>
  <si>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</si>
  <si>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</si>
  <si>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</si>
  <si>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</si>
  <si>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</si>
  <si>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</si>
  <si>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</si>
  <si>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</si>
  <si>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</si>
  <si>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</si>
  <si>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</si>
  <si>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</si>
  <si>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</si>
  <si>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</si>
  <si>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</si>
  <si>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</si>
  <si>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</si>
  <si>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</si>
  <si>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</si>
  <si>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</si>
  <si>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</si>
  <si>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</si>
  <si>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</si>
  <si>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</si>
  <si>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</si>
  <si>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</si>
  <si>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</si>
  <si>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</si>
  <si>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</si>
  <si>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</si>
  <si>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</si>
  <si>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</si>
  <si>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</si>
  <si>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</si>
  <si>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</si>
  <si>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</si>
  <si>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</si>
  <si>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</si>
  <si>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</si>
  <si>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</si>
  <si>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</si>
  <si>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</si>
  <si>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</si>
  <si>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</si>
  <si>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</si>
  <si>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</si>
  <si>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</si>
  <si>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</si>
  <si>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</si>
  <si>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</si>
  <si>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</si>
  <si>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</si>
  <si>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</si>
  <si>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</si>
  <si>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</si>
  <si>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</si>
  <si>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</si>
  <si>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</si>
  <si>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</si>
  <si>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</si>
  <si>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</si>
  <si>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</si>
  <si>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</si>
  <si>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</si>
  <si>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</si>
  <si>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</si>
  <si>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</si>
  <si>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</si>
  <si>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</si>
  <si>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</si>
  <si>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</si>
  <si>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</si>
  <si>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</si>
  <si>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</si>
  <si>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</si>
  <si>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</si>
  <si>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</si>
  <si>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</si>
  <si>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</si>
  <si>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</si>
  <si>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</si>
  <si>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</si>
  <si>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</si>
  <si>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</si>
  <si>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</si>
  <si>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</si>
  <si>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</si>
  <si>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</si>
  <si>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</si>
  <si>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</si>
  <si>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</si>
  <si>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</si>
  <si>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</si>
  <si>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</si>
  <si>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</si>
  <si>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</si>
  <si>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</si>
  <si>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</si>
  <si>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</si>
  <si>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</si>
  <si>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</si>
  <si>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</si>
  <si>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</si>
  <si>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</si>
  <si>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</si>
  <si>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</si>
  <si>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</si>
  <si>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</si>
  <si>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</si>
  <si>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</si>
  <si>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</si>
  <si>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</si>
  <si>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</si>
  <si>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</si>
  <si>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</si>
  <si>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</si>
  <si>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</si>
  <si>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</si>
  <si>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</si>
  <si>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</si>
  <si>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</si>
  <si>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</si>
  <si>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</si>
  <si>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</si>
  <si>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</si>
  <si>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</si>
  <si>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</si>
  <si>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</si>
  <si>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</si>
  <si>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</si>
  <si>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</si>
  <si>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</si>
  <si>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</si>
  <si>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</si>
  <si>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</si>
  <si>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</si>
  <si>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</si>
  <si>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</si>
  <si>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</si>
  <si>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</si>
  <si>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</si>
  <si>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</si>
  <si>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</si>
  <si>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</si>
  <si>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</si>
  <si>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</si>
  <si>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</si>
  <si>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</si>
  <si>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</si>
  <si>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</si>
  <si>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</si>
  <si>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</si>
  <si>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</si>
  <si>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</si>
  <si>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</si>
  <si>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</si>
  <si>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</si>
  <si>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</si>
  <si>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</si>
  <si>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</si>
  <si>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</si>
  <si>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</si>
  <si>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</si>
  <si>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</si>
  <si>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</si>
  <si>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</si>
  <si>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</si>
  <si>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</si>
  <si>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</si>
  <si>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</si>
  <si>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</si>
  <si>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</si>
  <si>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</si>
  <si>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</si>
  <si>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</si>
  <si>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</si>
  <si>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</si>
  <si>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</si>
  <si>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</si>
  <si>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</si>
  <si>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</si>
  <si>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</si>
  <si>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</si>
  <si>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</si>
  <si>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</si>
  <si>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</si>
  <si>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</si>
  <si>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</si>
  <si>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</si>
  <si>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</si>
  <si>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</si>
  <si>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</si>
  <si>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</si>
  <si>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</si>
  <si>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</si>
  <si>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</si>
  <si>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</si>
  <si>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</si>
  <si>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</si>
  <si>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</si>
  <si>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</si>
  <si>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</si>
  <si>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</si>
  <si>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</si>
  <si>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</si>
  <si>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</si>
  <si>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</si>
  <si>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</si>
  <si>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</si>
  <si>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</si>
  <si>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</si>
  <si>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</si>
  <si>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</si>
  <si>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</si>
  <si>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</si>
  <si>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</si>
  <si>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</si>
  <si>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</si>
  <si>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</si>
  <si>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</si>
  <si>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</si>
  <si>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</si>
  <si>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</si>
  <si>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</si>
  <si>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</si>
  <si>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</si>
  <si>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</si>
  <si>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</si>
  <si>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</si>
  <si>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</si>
  <si>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</si>
  <si>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</si>
  <si>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</si>
  <si>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</si>
  <si>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</si>
  <si>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</si>
  <si>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</si>
  <si>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</si>
  <si>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</si>
  <si>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</si>
  <si>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</si>
  <si>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</si>
  <si>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</si>
  <si>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</si>
  <si>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</si>
  <si>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</si>
  <si>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</si>
  <si>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</si>
  <si>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</si>
  <si>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</si>
  <si>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</si>
  <si>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</si>
  <si>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</si>
  <si>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</si>
  <si>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</si>
  <si>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</si>
  <si>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</si>
  <si>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</si>
  <si>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</si>
  <si>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</si>
  <si>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</si>
  <si>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</si>
  <si>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</si>
  <si>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</si>
  <si>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</si>
  <si>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</si>
  <si>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</si>
  <si>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</si>
  <si>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</si>
  <si>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</si>
  <si>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</si>
  <si>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</si>
  <si>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</si>
  <si>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</si>
  <si>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</si>
  <si>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</si>
  <si>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</si>
  <si>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</si>
  <si>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</si>
  <si>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</si>
  <si>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</si>
  <si>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</si>
  <si>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</si>
  <si>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</si>
  <si>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</si>
  <si>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</si>
  <si>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</si>
  <si>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</si>
  <si>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</si>
  <si>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</si>
  <si>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</si>
  <si>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</si>
  <si>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</si>
  <si>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</si>
  <si>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</si>
  <si>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</si>
  <si>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</si>
  <si>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</si>
  <si>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</si>
  <si>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</si>
  <si>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</si>
  <si>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</si>
  <si>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</si>
  <si>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</si>
  <si>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</si>
  <si>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</si>
  <si>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</si>
  <si>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</si>
  <si>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</si>
  <si>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</si>
  <si>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</si>
  <si>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</si>
  <si>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</si>
  <si>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</si>
  <si>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</si>
  <si>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</si>
  <si>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</si>
  <si>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</si>
  <si>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</si>
  <si>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</si>
  <si>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</si>
  <si>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</si>
  <si>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</si>
  <si>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</si>
  <si>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</si>
  <si>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</si>
  <si>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</si>
  <si>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</si>
  <si>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</si>
  <si>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</si>
  <si>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</si>
  <si>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</si>
  <si>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</si>
  <si>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</si>
  <si>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</si>
  <si>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</si>
  <si>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</si>
  <si>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</si>
  <si>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</si>
  <si>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</si>
  <si>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</si>
  <si>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</si>
  <si>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</si>
  <si>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</si>
  <si>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</si>
  <si>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</si>
  <si>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</si>
  <si>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</si>
  <si>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</si>
  <si>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</si>
  <si>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</si>
  <si>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</si>
  <si>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</si>
  <si>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</si>
  <si>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</si>
  <si>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</si>
  <si>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</si>
  <si>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</si>
  <si>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</si>
  <si>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</si>
  <si>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</si>
  <si>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</si>
  <si>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</si>
  <si>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</si>
  <si>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</si>
  <si>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</si>
  <si>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</si>
  <si>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</si>
  <si>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</si>
  <si>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</si>
  <si>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</si>
  <si>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</si>
  <si>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</si>
  <si>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</si>
  <si>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</si>
  <si>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</si>
  <si>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</si>
  <si>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</si>
  <si>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</si>
  <si>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</si>
  <si>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</si>
  <si>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</si>
  <si>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</si>
  <si>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</si>
  <si>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</si>
  <si>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</si>
  <si>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</si>
  <si>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</si>
  <si>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</si>
  <si>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</si>
  <si>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</si>
  <si>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</si>
  <si>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</si>
  <si>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</si>
  <si>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</si>
  <si>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</si>
  <si>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</si>
  <si>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</si>
  <si>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</si>
  <si>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</si>
  <si>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</si>
  <si>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</si>
  <si>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</si>
  <si>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</si>
  <si>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</si>
  <si>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</si>
  <si>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</si>
  <si>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</si>
  <si>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</si>
  <si>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</si>
  <si>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</si>
  <si>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</si>
  <si>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</si>
  <si>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</si>
  <si>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</si>
  <si>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</si>
  <si>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</si>
  <si>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</si>
  <si>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</si>
  <si>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</si>
  <si>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</si>
  <si>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</si>
  <si>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</si>
  <si>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</si>
  <si>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</si>
  <si>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</si>
  <si>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</si>
  <si>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</si>
  <si>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</si>
  <si>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</si>
  <si>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</si>
  <si>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</si>
  <si>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</si>
  <si>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</si>
  <si>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</si>
  <si>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</si>
  <si>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</si>
  <si>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</si>
  <si>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</si>
  <si>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</si>
  <si>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</si>
  <si>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</si>
  <si>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</si>
  <si>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</si>
  <si>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</si>
  <si>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</si>
  <si>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</si>
  <si>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</si>
  <si>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</si>
  <si>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</si>
  <si>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</si>
  <si>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</si>
  <si>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</si>
  <si>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</si>
  <si>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</si>
  <si>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</si>
  <si>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</si>
  <si>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</si>
  <si>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</si>
  <si>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</si>
  <si>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</si>
  <si>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</si>
  <si>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</si>
  <si>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</si>
  <si>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</si>
  <si>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</si>
  <si>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</si>
  <si>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</si>
  <si>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</si>
  <si>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</si>
  <si>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</si>
  <si>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</si>
  <si>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</si>
  <si>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</si>
  <si>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</si>
  <si>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</si>
  <si>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</si>
  <si>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</si>
  <si>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</si>
  <si>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</si>
  <si>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</si>
  <si>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</si>
  <si>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</si>
  <si>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</si>
  <si>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</si>
  <si>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</si>
  <si>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</si>
  <si>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</si>
  <si>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</si>
  <si>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</si>
  <si>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</si>
  <si>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</si>
  <si>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</si>
  <si>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</si>
  <si>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</si>
  <si>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</si>
  <si>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</si>
  <si>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</si>
  <si>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</si>
  <si>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</si>
  <si>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</si>
  <si>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</si>
  <si>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</si>
  <si>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</si>
  <si>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</si>
  <si>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</si>
  <si>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</si>
  <si>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</si>
  <si>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</si>
  <si>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</si>
  <si>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</si>
  <si>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</si>
  <si>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</si>
  <si>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</si>
  <si>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</si>
  <si>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</si>
  <si>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</si>
  <si>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</si>
  <si>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</si>
  <si>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</si>
  <si>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</si>
  <si>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</si>
  <si>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</si>
  <si>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</si>
  <si>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</si>
  <si>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</si>
  <si>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</si>
  <si>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</si>
  <si>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</si>
  <si>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</si>
  <si>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</si>
  <si>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</si>
  <si>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</si>
  <si>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</si>
  <si>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</si>
  <si>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</si>
  <si>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</si>
  <si>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</si>
  <si>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</si>
  <si>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</si>
  <si>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</si>
  <si>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</si>
  <si>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</si>
  <si>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</si>
  <si>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</si>
  <si>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</si>
  <si>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</si>
  <si>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</si>
  <si>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</si>
  <si>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</si>
  <si>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</si>
  <si>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</si>
  <si>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</si>
  <si>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</si>
  <si>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</si>
  <si>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</si>
  <si>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</si>
  <si>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</si>
  <si>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</si>
  <si>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</si>
  <si>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</si>
  <si>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</si>
  <si>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</si>
  <si>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</si>
  <si>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</si>
  <si>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</si>
  <si>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</si>
  <si>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</si>
  <si>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</si>
  <si>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</si>
  <si>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</si>
  <si>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</si>
  <si>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</si>
  <si>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</si>
  <si>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</si>
  <si>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</si>
  <si>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</si>
  <si>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</si>
  <si>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</si>
  <si>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</si>
  <si>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</si>
  <si>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</si>
  <si>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</si>
  <si>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</si>
  <si>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</si>
  <si>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</si>
  <si>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</si>
  <si>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</si>
  <si>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</si>
  <si>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</si>
  <si>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</si>
  <si>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</si>
  <si>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</si>
  <si>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</si>
  <si>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</si>
  <si>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</si>
  <si>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</si>
  <si>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</si>
  <si>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</si>
  <si>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</si>
  <si>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</si>
  <si>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</si>
  <si>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</si>
  <si>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</si>
  <si>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</si>
  <si>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</si>
  <si>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</si>
  <si>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</si>
  <si>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</si>
  <si>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</si>
  <si>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</si>
  <si>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</si>
  <si>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</si>
  <si>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</si>
  <si>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</si>
  <si>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</si>
  <si>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</si>
  <si>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</si>
  <si>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</si>
  <si>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</si>
  <si>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</si>
  <si>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</si>
  <si>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</si>
  <si>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</si>
  <si>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</si>
  <si>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</si>
  <si>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</si>
  <si>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</si>
  <si>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</si>
  <si>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</si>
  <si>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</si>
  <si>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</si>
  <si>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</si>
  <si>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</si>
  <si>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</si>
  <si>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</si>
  <si>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</si>
  <si>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</si>
  <si>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</si>
  <si>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</si>
  <si>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</si>
  <si>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</si>
  <si>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</si>
  <si>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</si>
  <si>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</si>
  <si>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</si>
  <si>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</si>
  <si>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</si>
  <si>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</si>
  <si>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</si>
  <si>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</si>
  <si>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</si>
  <si>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</si>
  <si>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</si>
  <si>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</si>
  <si>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</si>
  <si>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</si>
  <si>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</si>
  <si>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</si>
  <si>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</si>
  <si>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</si>
  <si>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</si>
  <si>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</si>
  <si>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</si>
  <si>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</si>
  <si>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</si>
  <si>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</si>
  <si>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</si>
  <si>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</si>
  <si>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</si>
  <si>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</si>
  <si>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</si>
  <si>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</si>
  <si>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</si>
  <si>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</si>
  <si>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</si>
  <si>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</si>
  <si>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</si>
  <si>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</si>
  <si>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</si>
  <si>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</si>
  <si>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</si>
  <si>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</si>
  <si>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</si>
  <si>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</si>
  <si>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</si>
  <si>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</si>
  <si>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</si>
  <si>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</si>
  <si>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</si>
  <si>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</si>
  <si>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</si>
  <si>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</si>
  <si>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</si>
  <si>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</si>
  <si>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</si>
  <si>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</si>
  <si>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</si>
  <si>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</si>
  <si>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</si>
  <si>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</si>
  <si>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</si>
  <si>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</si>
  <si>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</si>
  <si>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</si>
  <si>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</si>
  <si>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</si>
  <si>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</si>
  <si>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</si>
  <si>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</si>
  <si>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</si>
  <si>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</si>
  <si>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</si>
  <si>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</si>
  <si>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</si>
  <si>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</si>
  <si>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</si>
  <si>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</si>
  <si>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</si>
  <si>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</si>
  <si>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</si>
  <si>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</si>
  <si>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</si>
  <si>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</si>
  <si>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</si>
  <si>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</si>
  <si>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</si>
  <si>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</si>
  <si>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</si>
  <si>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</si>
  <si>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</si>
  <si>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</si>
  <si>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</si>
  <si>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</si>
  <si>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</si>
  <si>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</si>
  <si>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</si>
  <si>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</si>
  <si>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</si>
  <si>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</si>
  <si>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</si>
  <si>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</si>
  <si>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</si>
  <si>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</si>
  <si>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</si>
  <si>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</si>
  <si>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</si>
  <si>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</si>
  <si>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</si>
  <si>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</si>
  <si>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</si>
  <si>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</si>
  <si>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</si>
  <si>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</si>
  <si>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</si>
  <si>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</si>
  <si>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</si>
  <si>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</si>
  <si>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</si>
  <si>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</si>
  <si>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</si>
  <si>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</si>
  <si>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</si>
  <si>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</si>
  <si>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</si>
  <si>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</si>
  <si>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</si>
  <si>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</si>
  <si>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</si>
  <si>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</si>
  <si>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</si>
  <si>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</si>
  <si>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</si>
  <si>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</si>
  <si>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</si>
  <si>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</si>
  <si>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</si>
  <si>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</si>
  <si>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</si>
  <si>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</si>
  <si>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</si>
  <si>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</si>
  <si>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</si>
  <si>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</si>
  <si>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</si>
  <si>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</si>
  <si>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</si>
  <si>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</si>
  <si>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</si>
  <si>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</si>
  <si>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</si>
  <si>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</si>
  <si>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</si>
  <si>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</si>
  <si>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</si>
  <si>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</si>
  <si>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</si>
  <si>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</si>
  <si>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</si>
  <si>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</si>
  <si>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</si>
  <si>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</si>
  <si>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</si>
  <si>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</si>
  <si>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</si>
  <si>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</si>
  <si>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</si>
  <si>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</si>
  <si>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</si>
  <si>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</si>
  <si>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</si>
  <si>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</si>
  <si>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</si>
  <si>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</si>
  <si>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</si>
  <si>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</si>
  <si>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</si>
  <si>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</si>
  <si>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</si>
  <si>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</si>
  <si>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</si>
  <si>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</si>
  <si>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</si>
  <si>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</si>
  <si>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</si>
  <si>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</si>
  <si>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</si>
  <si>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</si>
  <si>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</si>
  <si>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</si>
  <si>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</si>
  <si>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</si>
  <si>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</si>
  <si>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</si>
  <si>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</si>
  <si>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</si>
  <si>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</si>
  <si>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</si>
  <si>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</si>
  <si>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</si>
  <si>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</si>
  <si>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</si>
  <si>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</si>
  <si>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</si>
  <si>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</si>
  <si>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</si>
  <si>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</si>
  <si>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</si>
  <si>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</si>
  <si>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</si>
  <si>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</si>
  <si>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</si>
  <si>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</si>
  <si>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</si>
  <si>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</si>
  <si>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</si>
  <si>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</si>
  <si>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</si>
  <si>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</si>
  <si>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</si>
  <si>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</si>
  <si>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</si>
  <si>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</si>
  <si>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</si>
  <si>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</si>
  <si>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</si>
  <si>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</si>
  <si>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</si>
  <si>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</si>
  <si>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</si>
  <si>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</si>
  <si>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</si>
  <si>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</si>
  <si>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</si>
  <si>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</si>
  <si>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</si>
  <si>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</si>
  <si>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</si>
  <si>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</si>
  <si>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</si>
  <si>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</si>
  <si>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</si>
  <si>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</si>
  <si>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</si>
  <si>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</si>
  <si>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</si>
  <si>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</si>
  <si>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</si>
  <si>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</si>
  <si>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</si>
  <si>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</si>
  <si>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</si>
  <si>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</si>
  <si>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</si>
  <si>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</si>
  <si>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</si>
  <si>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</si>
  <si>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</si>
  <si>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</si>
  <si>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</si>
  <si>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</si>
  <si>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</si>
  <si>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</si>
  <si>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</si>
  <si>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</si>
  <si>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</si>
  <si>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</si>
  <si>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</si>
  <si>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</si>
  <si>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</si>
  <si>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</si>
  <si>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</si>
  <si>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</si>
  <si>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</si>
  <si>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</si>
  <si>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</si>
  <si>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</si>
  <si>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</si>
  <si>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</si>
  <si>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</si>
  <si>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</si>
  <si>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</si>
  <si>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</si>
  <si>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</si>
  <si>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</si>
  <si>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</si>
  <si>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</si>
  <si>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</si>
  <si>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</si>
  <si>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</si>
  <si>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</si>
  <si>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</si>
  <si>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</si>
  <si>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</si>
  <si>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</si>
  <si>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</si>
  <si>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</si>
  <si>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</si>
  <si>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</si>
  <si>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</si>
  <si>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</si>
  <si>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</si>
  <si>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</si>
  <si>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</si>
  <si>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</si>
  <si>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</si>
  <si>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</si>
  <si>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</si>
  <si>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</si>
  <si>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</si>
  <si>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</si>
  <si>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</si>
  <si>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</si>
  <si>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</si>
  <si>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</si>
  <si>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</si>
  <si>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</si>
  <si>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</si>
  <si>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</si>
  <si>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</si>
  <si>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</si>
  <si>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</si>
  <si>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</si>
  <si>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</si>
  <si>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</si>
  <si>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</si>
  <si>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</si>
  <si>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</si>
  <si>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</si>
  <si>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</si>
  <si>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</si>
  <si>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</si>
  <si>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</si>
  <si>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</si>
  <si>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</si>
  <si>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</si>
  <si>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</si>
  <si>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</si>
  <si>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</si>
  <si>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</si>
  <si>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</si>
  <si>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</si>
  <si>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</si>
  <si>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</si>
  <si>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</si>
  <si>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</si>
  <si>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</si>
  <si>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</si>
  <si>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</si>
  <si>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</si>
  <si>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</si>
  <si>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</si>
  <si>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</si>
  <si>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</si>
  <si>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</si>
  <si>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</si>
  <si>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</si>
  <si>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</si>
  <si>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</si>
  <si>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</si>
  <si>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</si>
  <si>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</si>
  <si>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</si>
  <si>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</si>
  <si>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</si>
  <si>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</si>
  <si>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</si>
  <si>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</si>
  <si>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</si>
  <si>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</si>
  <si>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</si>
  <si>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</si>
  <si>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</si>
  <si>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</si>
  <si>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</si>
  <si>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</si>
  <si>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</si>
  <si>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</si>
  <si>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</si>
  <si>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</si>
  <si>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</si>
  <si>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</si>
  <si>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</si>
  <si>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</si>
  <si>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</si>
  <si>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</si>
  <si>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</si>
  <si>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</si>
  <si>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</si>
  <si>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</si>
  <si>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</si>
  <si>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</si>
  <si>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</si>
  <si>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</si>
  <si>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</si>
  <si>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</si>
  <si>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</si>
  <si>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</si>
  <si>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</si>
  <si>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</si>
  <si>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</si>
  <si>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</si>
  <si>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</si>
  <si>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</si>
  <si>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</si>
  <si>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</si>
  <si>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</si>
  <si>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</si>
  <si>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</si>
  <si>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</si>
  <si>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</si>
  <si>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</si>
  <si>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</si>
  <si>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</si>
  <si>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</si>
  <si>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</si>
  <si>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</si>
  <si>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</si>
  <si>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</si>
  <si>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</si>
  <si>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</si>
  <si>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</si>
  <si>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</si>
  <si>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</si>
  <si>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</si>
  <si>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</si>
  <si>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</si>
  <si>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</si>
  <si>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</si>
  <si>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</si>
  <si>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</si>
  <si>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</si>
  <si>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</si>
  <si>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</si>
  <si>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</si>
  <si>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</si>
  <si>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</si>
  <si>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</si>
  <si>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</si>
  <si>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</si>
  <si>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</si>
  <si>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</si>
  <si>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</si>
  <si>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</si>
  <si>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</si>
  <si>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</si>
  <si>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</si>
  <si>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</si>
  <si>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</si>
  <si>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</si>
  <si>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</si>
  <si>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</si>
  <si>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</si>
  <si>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</si>
  <si>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</si>
  <si>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</si>
  <si>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</si>
  <si>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</si>
  <si>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</si>
  <si>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</si>
  <si>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</si>
  <si>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</si>
  <si>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</si>
  <si>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</si>
  <si>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</si>
  <si>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</si>
  <si>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</si>
  <si>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</si>
  <si>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</si>
  <si>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</si>
  <si>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</si>
  <si>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</si>
  <si>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</si>
  <si>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</si>
  <si>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</si>
  <si>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</si>
  <si>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</si>
  <si>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</si>
  <si>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</si>
  <si>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</si>
  <si>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</si>
  <si>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</si>
  <si>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</si>
  <si>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</si>
  <si>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</si>
  <si>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</si>
  <si>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</si>
  <si>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</si>
  <si>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</si>
  <si>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</si>
  <si>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</si>
  <si>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</si>
  <si>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</si>
  <si>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</si>
  <si>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</si>
  <si>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</si>
  <si>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</si>
  <si>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</si>
  <si>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</si>
  <si>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</si>
  <si>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</si>
  <si>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</si>
  <si>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</si>
  <si>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</si>
  <si>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</si>
  <si>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</si>
  <si>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</si>
  <si>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</si>
  <si>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</si>
  <si>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</si>
  <si>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</si>
  <si>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</si>
  <si>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</si>
  <si>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</si>
  <si>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</si>
  <si>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</si>
  <si>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</si>
  <si>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</si>
  <si>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</si>
  <si>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</si>
  <si>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</si>
  <si>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</si>
  <si>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</si>
  <si>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</si>
  <si>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</si>
  <si>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</si>
  <si>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</si>
  <si>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</si>
  <si>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</si>
  <si>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</si>
  <si>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</si>
  <si>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</si>
  <si>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</si>
  <si>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</si>
  <si>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</si>
  <si>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</si>
  <si>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</si>
  <si>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</si>
  <si>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</si>
  <si>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</si>
  <si>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</si>
  <si>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</si>
  <si>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</si>
  <si>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</si>
  <si>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</si>
  <si>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</si>
  <si>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</si>
  <si>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</si>
  <si>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</si>
  <si>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</si>
  <si>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</si>
  <si>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</si>
  <si>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</si>
  <si>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</si>
  <si>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</si>
  <si>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</si>
  <si>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</si>
  <si>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</si>
  <si>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</si>
  <si>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</si>
  <si>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</si>
  <si>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</si>
  <si>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</si>
  <si>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</si>
  <si>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</si>
  <si>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</si>
  <si>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</si>
  <si>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</si>
  <si>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</si>
  <si>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</si>
  <si>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</si>
  <si>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</si>
  <si>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</si>
  <si>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</si>
  <si>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</si>
  <si>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</si>
  <si>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</si>
  <si>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</si>
  <si>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</si>
  <si>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</si>
  <si>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</si>
  <si>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</si>
  <si>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</si>
  <si>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</si>
  <si>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</si>
  <si>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</si>
  <si>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</si>
  <si>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</si>
  <si>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</si>
  <si>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</si>
  <si>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</si>
  <si>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</si>
  <si>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</si>
  <si>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</si>
  <si>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</si>
  <si>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</si>
  <si>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</si>
  <si>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</si>
  <si>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</si>
  <si>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</si>
  <si>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</si>
  <si>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</si>
  <si>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</si>
  <si>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</si>
  <si>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</si>
  <si>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</si>
  <si>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</si>
  <si>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</si>
  <si>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</si>
  <si>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</si>
  <si>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</si>
  <si>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</si>
  <si>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</si>
  <si>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</si>
  <si>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</si>
  <si>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</si>
  <si>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</si>
  <si>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</si>
  <si>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</si>
  <si>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</si>
  <si>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</si>
  <si>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</si>
  <si>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</si>
  <si>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</si>
  <si>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</si>
  <si>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</si>
  <si>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</si>
  <si>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</si>
  <si>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</si>
  <si>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</si>
  <si>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</si>
  <si>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</si>
  <si>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</si>
  <si>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</si>
  <si>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</si>
  <si>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</si>
  <si>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</si>
  <si>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</si>
  <si>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</si>
  <si>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</si>
  <si>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</si>
  <si>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</si>
  <si>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</si>
  <si>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</si>
  <si>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</si>
  <si>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</si>
  <si>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</si>
  <si>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</si>
  <si>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</si>
  <si>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</si>
  <si>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</si>
  <si>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</si>
  <si>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</si>
  <si>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</si>
  <si>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</si>
  <si>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</si>
  <si>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</si>
  <si>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</si>
  <si>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</si>
  <si>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</si>
  <si>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</si>
  <si>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</si>
  <si>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</si>
  <si>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</si>
  <si>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</si>
  <si>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</si>
  <si>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</si>
  <si>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</si>
  <si>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</si>
  <si>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</si>
  <si>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</si>
  <si>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</si>
  <si>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</si>
  <si>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</si>
  <si>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</si>
  <si>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</si>
  <si>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</si>
  <si>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</si>
  <si>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</si>
  <si>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</si>
  <si>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</si>
  <si>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</si>
  <si>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</si>
  <si>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</si>
  <si>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</si>
  <si>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</si>
  <si>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</si>
  <si>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</si>
  <si>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</si>
  <si>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</si>
  <si>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</si>
  <si>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</si>
  <si>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</si>
  <si>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</si>
  <si>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</si>
  <si>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</si>
  <si>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</si>
  <si>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</si>
  <si>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</si>
  <si>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</si>
  <si>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</si>
  <si>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</si>
  <si>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</si>
  <si>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</si>
  <si>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</si>
  <si>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</si>
  <si>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</si>
  <si>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</si>
  <si>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</si>
  <si>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</si>
  <si>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</si>
  <si>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</si>
  <si>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</si>
  <si>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</si>
  <si>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</si>
  <si>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</si>
  <si>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</si>
  <si>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</si>
  <si>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</si>
  <si>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</si>
  <si>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</si>
  <si>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</si>
  <si>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</si>
  <si>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</si>
  <si>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</si>
  <si>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</si>
  <si>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</si>
  <si>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</si>
  <si>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</si>
  <si>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</si>
  <si>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</si>
  <si>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</si>
  <si>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</si>
  <si>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</si>
  <si>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</si>
  <si>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</si>
  <si>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</si>
  <si>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</si>
  <si>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</si>
  <si>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</si>
  <si>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</si>
  <si>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</si>
  <si>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</si>
  <si>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</si>
  <si>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</si>
  <si>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</si>
  <si>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</si>
  <si>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</si>
  <si>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</si>
  <si>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</si>
  <si>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</si>
  <si>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</si>
  <si>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</si>
  <si>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</si>
  <si>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</si>
  <si>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</si>
  <si>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</si>
  <si>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</si>
  <si>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</si>
  <si>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</si>
  <si>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</si>
  <si>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</si>
  <si>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</si>
  <si>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</si>
  <si>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</si>
  <si>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</si>
  <si>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</si>
  <si>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</si>
  <si>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</si>
  <si>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</si>
  <si>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</si>
  <si>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</si>
  <si>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</si>
  <si>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</si>
  <si>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</si>
  <si>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</si>
  <si>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</si>
  <si>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</si>
  <si>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</si>
  <si>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</si>
  <si>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</si>
  <si>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</si>
  <si>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</si>
  <si>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</si>
  <si>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</si>
  <si>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</si>
  <si>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</si>
  <si>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</si>
  <si>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</si>
  <si>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</si>
  <si>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</si>
  <si>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</si>
  <si>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</si>
  <si>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</si>
  <si>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</si>
  <si>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</si>
  <si>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</si>
  <si>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</si>
  <si>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</si>
  <si>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</si>
  <si>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</si>
  <si>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</si>
  <si>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</si>
  <si>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</si>
  <si>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</si>
  <si>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</si>
  <si>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</si>
  <si>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</si>
  <si>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</si>
  <si>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</si>
  <si>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</si>
  <si>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</si>
  <si>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</si>
  <si>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</si>
  <si>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</si>
  <si>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</si>
  <si>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</si>
  <si>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</si>
  <si>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</si>
  <si>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</si>
  <si>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</si>
  <si>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</si>
  <si>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</si>
  <si>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</si>
  <si>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</si>
  <si>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</si>
  <si>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</si>
  <si>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</si>
  <si>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</si>
  <si>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</si>
  <si>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</si>
  <si>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</si>
  <si>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</si>
  <si>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</si>
  <si>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</si>
  <si>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</si>
  <si>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</si>
  <si>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</si>
  <si>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</si>
  <si>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</si>
  <si>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</si>
  <si>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</si>
  <si>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</si>
  <si>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</si>
  <si>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</si>
  <si>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</si>
  <si>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</si>
  <si>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</si>
  <si>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</si>
  <si>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</si>
  <si>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</si>
  <si>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</si>
  <si>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</si>
  <si>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</si>
  <si>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</si>
  <si>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</si>
  <si>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</si>
  <si>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</si>
  <si>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</si>
  <si>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</si>
  <si>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</si>
  <si>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</si>
  <si>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</si>
  <si>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</si>
  <si>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</si>
  <si>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</si>
  <si>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</si>
  <si>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</si>
  <si>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</si>
  <si>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</si>
  <si>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</si>
  <si>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</si>
  <si>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</si>
  <si>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</si>
  <si>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</si>
  <si>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</si>
  <si>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</si>
  <si>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</si>
  <si>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</si>
  <si>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</si>
  <si>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</si>
  <si>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</si>
  <si>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</si>
  <si>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</si>
  <si>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</si>
  <si>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</si>
  <si>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</si>
  <si>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</si>
  <si>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</si>
  <si>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</si>
  <si>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</si>
  <si>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</si>
  <si>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</si>
  <si>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</si>
  <si>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</si>
  <si>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</si>
  <si>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</si>
  <si>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</si>
  <si>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</si>
  <si>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</si>
  <si>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</si>
  <si>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</si>
  <si>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</si>
  <si>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</si>
  <si>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</si>
  <si>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</si>
  <si>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</si>
  <si>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</si>
  <si>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</si>
  <si>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</si>
  <si>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</si>
  <si>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</si>
  <si>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</si>
  <si>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</si>
  <si>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</si>
  <si>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</si>
  <si>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</si>
  <si>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</si>
  <si>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</si>
  <si>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</si>
  <si>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</si>
  <si>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</si>
  <si>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</si>
  <si>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</si>
  <si>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</si>
  <si>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</si>
  <si>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</si>
  <si>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</si>
  <si>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</si>
  <si>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</si>
  <si>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</si>
  <si>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</si>
  <si>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</si>
  <si>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</si>
  <si>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</si>
  <si>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</si>
  <si>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</si>
  <si>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</si>
  <si>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</si>
  <si>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</si>
  <si>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</si>
  <si>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</si>
  <si>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</si>
  <si>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</si>
  <si>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</si>
  <si>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</si>
  <si>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</si>
  <si>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</si>
  <si>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</si>
  <si>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</si>
  <si>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</si>
  <si>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</si>
  <si>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</si>
  <si>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</si>
  <si>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</si>
  <si>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</si>
  <si>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</si>
  <si>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</si>
  <si>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</si>
  <si>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</si>
  <si>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</si>
  <si>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</si>
  <si>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</si>
  <si>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</si>
  <si>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</si>
  <si>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</si>
  <si>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</si>
  <si>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</si>
  <si>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</si>
  <si>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</si>
  <si>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</si>
  <si>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</si>
  <si>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</si>
  <si>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</si>
  <si>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</si>
  <si>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</si>
  <si>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</si>
  <si>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</si>
  <si>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</si>
  <si>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</si>
  <si>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</si>
  <si>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</si>
  <si>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</si>
  <si>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</si>
  <si>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</si>
  <si>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</si>
  <si>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</si>
  <si>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</si>
  <si>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</si>
  <si>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</si>
  <si>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</si>
  <si>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</si>
  <si>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</si>
  <si>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</si>
  <si>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</si>
  <si>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</si>
  <si>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</si>
  <si>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</si>
  <si>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</si>
  <si>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</si>
  <si>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</si>
  <si>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</si>
  <si>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</si>
  <si>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</si>
  <si>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</si>
  <si>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</si>
  <si>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</si>
  <si>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</si>
  <si>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</si>
  <si>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</si>
  <si>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</si>
  <si>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</si>
  <si>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</si>
  <si>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</si>
  <si>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</si>
  <si>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</si>
  <si>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</si>
  <si>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</si>
  <si>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</si>
  <si>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</si>
  <si>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</si>
  <si>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</si>
  <si>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</si>
  <si>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</si>
  <si>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</si>
  <si>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</si>
  <si>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</si>
  <si>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</si>
  <si>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</si>
  <si>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</si>
  <si>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</si>
  <si>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</si>
  <si>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</si>
  <si>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</si>
  <si>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</si>
  <si>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</si>
  <si>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</si>
  <si>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</si>
  <si>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</si>
  <si>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</si>
  <si>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</si>
  <si>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</si>
  <si>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</si>
  <si>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</si>
  <si>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</si>
  <si>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</si>
  <si>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</si>
  <si>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</si>
  <si>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</si>
  <si>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</si>
  <si>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</si>
  <si>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</si>
  <si>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</si>
  <si>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</si>
  <si>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</si>
  <si>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</si>
  <si>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</si>
  <si>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</si>
  <si>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</si>
  <si>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</si>
  <si>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</si>
  <si>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</si>
  <si>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</si>
  <si>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</si>
  <si>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</si>
  <si>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</si>
  <si>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</si>
  <si>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</si>
  <si>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</si>
  <si>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</si>
  <si>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</si>
  <si>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</si>
  <si>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</si>
  <si>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</si>
  <si>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</si>
  <si>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</si>
  <si>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</si>
  <si>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</si>
  <si>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</si>
  <si>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</si>
  <si>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</si>
  <si>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</si>
  <si>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</si>
  <si>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</si>
  <si>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</si>
  <si>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</si>
  <si>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</si>
  <si>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</si>
  <si>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</si>
  <si>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</si>
  <si>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</si>
  <si>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</si>
  <si>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</si>
  <si>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</si>
  <si>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</si>
  <si>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</si>
  <si>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</si>
  <si>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</si>
  <si>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</si>
  <si>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</si>
  <si>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</si>
  <si>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</si>
  <si>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</si>
  <si>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</si>
  <si>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</si>
  <si>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</si>
  <si>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</si>
  <si>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</si>
  <si>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</si>
  <si>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</si>
  <si>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</si>
  <si>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</si>
  <si>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</si>
  <si>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</si>
  <si>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</si>
  <si>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</si>
  <si>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</si>
  <si>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</si>
  <si>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</si>
  <si>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</si>
  <si>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</si>
  <si>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</si>
  <si>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</si>
  <si>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</si>
  <si>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</si>
  <si>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</si>
  <si>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</si>
  <si>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</si>
  <si>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</si>
  <si>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</si>
  <si>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</si>
  <si>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</si>
  <si>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</si>
  <si>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</si>
  <si>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</si>
  <si>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</si>
  <si>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</si>
  <si>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</si>
  <si>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</si>
  <si>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</si>
  <si>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</si>
  <si>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</si>
  <si>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</si>
  <si>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</si>
  <si>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</si>
  <si>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</si>
  <si>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</si>
  <si>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</si>
  <si>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</si>
  <si>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</si>
  <si>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</si>
  <si>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</si>
  <si>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</si>
  <si>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</si>
  <si>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</si>
  <si>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</si>
  <si>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</si>
  <si>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</si>
  <si>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</si>
  <si>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</si>
  <si>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</si>
  <si>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</si>
  <si>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</si>
  <si>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</si>
  <si>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</si>
  <si>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</si>
  <si>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</si>
  <si>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</si>
  <si>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</si>
  <si>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</si>
  <si>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</si>
  <si>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</si>
  <si>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</si>
  <si>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</si>
  <si>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</si>
  <si>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</si>
  <si>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</si>
  <si>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</si>
  <si>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</si>
  <si>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</si>
  <si>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</si>
  <si>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</si>
  <si>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</si>
  <si>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</si>
  <si>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</si>
  <si>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</si>
  <si>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</si>
  <si>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</si>
  <si>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</si>
  <si>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</si>
  <si>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</si>
  <si>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</si>
  <si>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</si>
  <si>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</si>
  <si>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</si>
  <si>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</si>
  <si>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</si>
  <si>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</si>
  <si>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</si>
  <si>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</si>
  <si>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</si>
  <si>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</si>
  <si>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</si>
  <si>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</si>
  <si>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</si>
  <si>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</si>
  <si>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</si>
  <si>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</si>
  <si>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</si>
  <si>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</si>
  <si>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</si>
  <si>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</si>
  <si>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</si>
  <si>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</si>
  <si>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</si>
  <si>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</si>
  <si>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</si>
  <si>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</si>
  <si>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</si>
  <si>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</si>
  <si>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</si>
  <si>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</si>
  <si>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</si>
  <si>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</si>
  <si>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</si>
  <si>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</si>
  <si>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</si>
  <si>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</si>
  <si>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</si>
  <si>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</si>
  <si>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</si>
  <si>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</si>
  <si>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</si>
  <si>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</si>
  <si>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</si>
  <si>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</si>
  <si>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</si>
  <si>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</si>
  <si>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</si>
  <si>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</si>
  <si>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</si>
  <si>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</si>
  <si>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</si>
  <si>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</si>
  <si>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</si>
  <si>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</si>
  <si>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</si>
  <si>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</si>
  <si>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</si>
  <si>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</si>
  <si>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</si>
  <si>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</si>
  <si>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</si>
  <si>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</si>
  <si>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</si>
  <si>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</si>
  <si>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</si>
  <si>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</si>
  <si>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</si>
  <si>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</si>
  <si>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</si>
  <si>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</si>
  <si>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</si>
  <si>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</si>
  <si>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</si>
  <si>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</si>
  <si>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</si>
  <si>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</si>
  <si>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</si>
  <si>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</si>
  <si>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</si>
  <si>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</si>
  <si>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</si>
  <si>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</si>
  <si>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</si>
  <si>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</si>
  <si>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</si>
  <si>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</si>
  <si>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</si>
  <si>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</si>
  <si>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</si>
  <si>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</si>
  <si>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</si>
  <si>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</si>
  <si>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</si>
  <si>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</si>
  <si>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</si>
  <si>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</si>
  <si>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</si>
  <si>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</si>
  <si>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</si>
  <si>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</si>
  <si>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</si>
  <si>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</si>
  <si>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</si>
  <si>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</si>
  <si>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</si>
  <si>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</si>
  <si>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</si>
  <si>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</si>
  <si>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</si>
  <si>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</si>
  <si>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</si>
  <si>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</si>
  <si>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</si>
  <si>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</si>
  <si>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</si>
  <si>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</si>
  <si>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</si>
  <si>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</si>
  <si>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</si>
  <si>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</si>
  <si>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</si>
  <si>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</si>
  <si>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</si>
  <si>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</si>
  <si>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</si>
  <si>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</si>
  <si>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</si>
  <si>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</si>
  <si>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</si>
  <si>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</si>
  <si>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</si>
  <si>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</si>
  <si>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</si>
  <si>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</si>
  <si>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</si>
  <si>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</si>
  <si>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</si>
  <si>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</si>
  <si>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</si>
  <si>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</si>
  <si>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</si>
  <si>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</si>
  <si>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</si>
  <si>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</si>
  <si>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</si>
  <si>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</si>
  <si>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</si>
  <si>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</si>
  <si>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</si>
  <si>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</si>
  <si>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</si>
  <si>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</si>
  <si>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</si>
  <si>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</si>
  <si>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</si>
  <si>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</si>
  <si>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</si>
  <si>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</si>
  <si>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</si>
  <si>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</si>
  <si>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</si>
  <si>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</si>
  <si>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</si>
  <si>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</si>
  <si>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</si>
  <si>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</si>
  <si>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</si>
  <si>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</si>
  <si>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</si>
  <si>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</si>
  <si>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</si>
  <si>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</si>
  <si>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</si>
  <si>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</si>
  <si>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</si>
  <si>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</si>
  <si>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</si>
  <si>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</si>
  <si>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</si>
  <si>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</si>
  <si>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</si>
  <si>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</si>
  <si>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</si>
  <si>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</si>
  <si>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</si>
  <si>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</si>
  <si>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</si>
  <si>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</si>
  <si>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</si>
  <si>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</si>
  <si>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</si>
  <si>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</si>
  <si>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</si>
  <si>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</si>
  <si>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</si>
  <si>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</si>
  <si>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</si>
  <si>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</si>
  <si>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</si>
  <si>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</si>
  <si>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</si>
  <si>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</si>
  <si>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</si>
  <si>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</si>
  <si>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</si>
  <si>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</si>
  <si>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</si>
  <si>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</si>
  <si>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</si>
  <si>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</si>
  <si>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</si>
  <si>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</si>
  <si>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</si>
  <si>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</si>
  <si>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</si>
  <si>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</si>
  <si>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</si>
  <si>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</si>
  <si>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</si>
  <si>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</si>
  <si>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</si>
  <si>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</si>
  <si>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</si>
  <si>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</si>
  <si>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</si>
  <si>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</si>
  <si>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</si>
  <si>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</si>
  <si>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</si>
  <si>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</si>
  <si>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</si>
  <si>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</si>
  <si>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</si>
  <si>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</si>
  <si>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</si>
  <si>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</si>
  <si>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</si>
  <si>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</si>
  <si>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</si>
  <si>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</si>
  <si>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</si>
  <si>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</si>
  <si>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</si>
  <si>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</si>
  <si>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</si>
  <si>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</si>
  <si>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</si>
  <si>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</si>
  <si>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</si>
  <si>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</si>
  <si>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</si>
  <si>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</si>
  <si>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</si>
  <si>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</si>
  <si>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</si>
  <si>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</si>
  <si>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</si>
  <si>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</si>
  <si>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</si>
  <si>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</si>
  <si>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</si>
  <si>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</si>
  <si>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</si>
  <si>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</si>
  <si>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</si>
  <si>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</si>
  <si>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</si>
  <si>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</si>
  <si>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</si>
  <si>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</si>
  <si>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</si>
  <si>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</si>
  <si>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</si>
  <si>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</si>
  <si>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</si>
  <si>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</si>
  <si>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</si>
  <si>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</si>
  <si>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</si>
  <si>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</si>
  <si>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</si>
  <si>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</si>
  <si>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</si>
  <si>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</si>
  <si>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</si>
  <si>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</si>
  <si>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</si>
  <si>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</si>
  <si>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</si>
  <si>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</si>
  <si>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</si>
  <si>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</si>
  <si>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</si>
  <si>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</si>
  <si>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</si>
  <si>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</si>
  <si>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</si>
  <si>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</si>
  <si>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</si>
  <si>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</si>
  <si>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</si>
  <si>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</si>
  <si>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</si>
  <si>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</si>
  <si>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</si>
  <si>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</si>
  <si>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</si>
  <si>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</si>
  <si>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</si>
  <si>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</si>
  <si>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</si>
  <si>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</si>
  <si>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</si>
  <si>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</si>
  <si>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</si>
  <si>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</si>
  <si>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</si>
  <si>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</si>
  <si>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</si>
  <si>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</si>
  <si>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</si>
  <si>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</si>
  <si>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</si>
  <si>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</si>
  <si>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</si>
  <si>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</si>
  <si>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</si>
  <si>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</si>
  <si>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</si>
  <si>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</si>
  <si>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</si>
  <si>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</si>
  <si>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</si>
  <si>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</si>
  <si>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</si>
  <si>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</si>
  <si>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</si>
  <si>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</si>
  <si>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</si>
  <si>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</si>
  <si>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</si>
  <si>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</si>
  <si>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</si>
  <si>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</si>
  <si>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</si>
  <si>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</si>
  <si>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</si>
  <si>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</si>
  <si>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</si>
  <si>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</si>
  <si>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</si>
  <si>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</si>
  <si>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</si>
  <si>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</si>
  <si>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</si>
  <si>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</si>
  <si>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</si>
  <si>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</si>
  <si>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</si>
  <si>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</si>
  <si>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</si>
  <si>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</si>
  <si>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</si>
  <si>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</si>
  <si>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</si>
  <si>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</si>
  <si>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</si>
  <si>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</si>
  <si>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</si>
  <si>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</si>
  <si>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</si>
  <si>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</si>
  <si>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</si>
  <si>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</si>
  <si>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</si>
  <si>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</si>
  <si>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</si>
  <si>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</si>
  <si>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</si>
  <si>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</si>
  <si>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</si>
  <si>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</si>
  <si>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</si>
  <si>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</si>
  <si>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</si>
  <si>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</si>
  <si>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</si>
  <si>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</si>
  <si>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</si>
  <si>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</si>
  <si>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</si>
  <si>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</si>
  <si>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</si>
  <si>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</si>
  <si>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</si>
  <si>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</si>
  <si>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</si>
  <si>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</si>
  <si>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</si>
  <si>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</si>
  <si>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</si>
  <si>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</si>
  <si>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</si>
  <si>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</si>
  <si>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</si>
  <si>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</si>
  <si>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</si>
  <si>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</si>
  <si>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</si>
  <si>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</si>
  <si>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</si>
  <si>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</si>
  <si>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</si>
  <si>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</si>
  <si>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</si>
  <si>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</si>
  <si>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</si>
  <si>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</si>
  <si>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</si>
  <si>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</si>
  <si>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</si>
  <si>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</si>
  <si>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</si>
  <si>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</si>
  <si>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</si>
  <si>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</si>
  <si>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</si>
  <si>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</si>
  <si>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</si>
  <si>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</si>
  <si>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</si>
  <si>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</si>
  <si>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</si>
  <si>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</si>
  <si>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</si>
  <si>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</si>
  <si>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</si>
  <si>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</si>
  <si>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</si>
  <si>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</si>
  <si>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</si>
  <si>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</si>
  <si>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</si>
  <si>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</si>
  <si>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</si>
  <si>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</si>
  <si>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</si>
  <si>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</si>
  <si>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</si>
  <si>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</si>
  <si>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</si>
  <si>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</si>
  <si>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</si>
  <si>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</si>
  <si>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</si>
  <si>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</si>
  <si>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</si>
  <si>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</si>
  <si>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</si>
  <si>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</si>
  <si>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</si>
  <si>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</si>
  <si>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</si>
  <si>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</si>
  <si>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</si>
  <si>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</si>
  <si>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</si>
  <si>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</si>
  <si>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</si>
  <si>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</si>
  <si>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</si>
  <si>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</si>
  <si>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</si>
  <si>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</si>
  <si>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</si>
  <si>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</si>
  <si>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</si>
  <si>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</si>
  <si>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</si>
  <si>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</si>
  <si>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</si>
  <si>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</si>
  <si>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</si>
  <si>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</si>
  <si>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</si>
  <si>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</si>
  <si>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</si>
  <si>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</si>
  <si>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</si>
  <si>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</si>
  <si>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</si>
  <si>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</si>
  <si>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</si>
  <si>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</si>
  <si>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</si>
  <si>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</si>
  <si>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</si>
  <si>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</si>
  <si>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</si>
  <si>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</si>
  <si>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</si>
  <si>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</si>
  <si>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</si>
  <si>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</si>
  <si>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</si>
  <si>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</si>
  <si>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</si>
  <si>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</si>
  <si>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</si>
  <si>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</si>
  <si>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</si>
  <si>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</si>
  <si>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</si>
  <si>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</si>
  <si>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</si>
  <si>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</si>
  <si>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</si>
  <si>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</si>
  <si>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</si>
  <si>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</si>
  <si>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</si>
  <si>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</si>
  <si>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</si>
  <si>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</si>
  <si>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</si>
  <si>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</si>
  <si>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</si>
  <si>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</si>
  <si>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</si>
  <si>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</si>
  <si>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</si>
  <si>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</si>
  <si>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</si>
  <si>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</si>
  <si>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</si>
  <si>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</si>
  <si>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</si>
  <si>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</si>
  <si>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</si>
  <si>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</si>
  <si>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</si>
  <si>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</si>
  <si>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</si>
  <si>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</si>
  <si>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</si>
  <si>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</si>
  <si>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</si>
  <si>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</si>
  <si>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</si>
  <si>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</si>
  <si>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</si>
  <si>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</si>
  <si>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</si>
  <si>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</si>
  <si>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</si>
  <si>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</si>
  <si>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</si>
  <si>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</si>
  <si>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</si>
  <si>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</si>
  <si>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</si>
  <si>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</si>
  <si>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</si>
  <si>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</si>
  <si>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</si>
  <si>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</si>
  <si>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</si>
  <si>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</si>
  <si>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</si>
  <si>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</si>
  <si>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</si>
  <si>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</si>
  <si>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</si>
  <si>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</si>
  <si>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</si>
  <si>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</si>
  <si>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</si>
  <si>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</si>
  <si>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</si>
  <si>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</si>
  <si>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</si>
  <si>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</si>
  <si>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</si>
  <si>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</si>
  <si>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</si>
  <si>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</si>
  <si>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</si>
  <si>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</si>
  <si>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</si>
  <si>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</si>
  <si>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</si>
  <si>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</si>
  <si>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</si>
  <si>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</si>
  <si>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</si>
  <si>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</si>
  <si>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</si>
  <si>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</si>
  <si>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</si>
  <si>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</si>
  <si>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</si>
  <si>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</si>
  <si>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</si>
  <si>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</si>
  <si>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</si>
  <si>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</si>
  <si>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</si>
  <si>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</si>
  <si>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</si>
  <si>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</si>
  <si>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</si>
  <si>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</si>
  <si>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</si>
  <si>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</si>
  <si>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</si>
  <si>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</si>
  <si>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</si>
  <si>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</si>
  <si>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</si>
  <si>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</si>
  <si>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</si>
  <si>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</si>
  <si>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</si>
  <si>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</si>
  <si>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</si>
  <si>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</si>
  <si>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</si>
  <si>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</si>
  <si>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</si>
  <si>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</si>
  <si>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</si>
  <si>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</si>
  <si>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</si>
  <si>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</si>
  <si>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</si>
  <si>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</si>
  <si>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</si>
  <si>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</si>
  <si>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</si>
  <si>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</si>
  <si>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</si>
  <si>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</si>
  <si>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</si>
  <si>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</si>
  <si>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</si>
  <si>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</si>
  <si>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</si>
  <si>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</si>
  <si>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</si>
  <si>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</si>
  <si>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</si>
  <si>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</si>
  <si>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</si>
  <si>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</si>
  <si>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</si>
  <si>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</si>
  <si>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</si>
  <si>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</si>
  <si>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</si>
  <si>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</si>
  <si>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</si>
  <si>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</si>
  <si>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</si>
  <si>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</si>
  <si>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</si>
  <si>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</si>
  <si>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</si>
  <si>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</si>
  <si>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</si>
  <si>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</si>
  <si>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</si>
  <si>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</si>
  <si>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</si>
  <si>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</si>
  <si>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</si>
  <si>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</si>
  <si>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</si>
  <si>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</si>
  <si>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</si>
  <si>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</si>
  <si>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</si>
  <si>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</si>
  <si>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</si>
  <si>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</si>
  <si>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</si>
  <si>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</si>
  <si>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</si>
  <si>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</si>
  <si>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</si>
  <si>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</si>
  <si>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</si>
  <si>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</si>
  <si>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</si>
  <si>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</si>
  <si>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</si>
  <si>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</si>
  <si>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</si>
  <si>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</si>
  <si>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</si>
  <si>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</si>
  <si>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</si>
  <si>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</si>
  <si>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</si>
  <si>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</si>
  <si>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</si>
  <si>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</si>
  <si>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</si>
  <si>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</si>
  <si>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</si>
  <si>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</si>
  <si>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</si>
  <si>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</si>
  <si>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</si>
  <si>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</si>
  <si>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</si>
  <si>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</si>
  <si>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</si>
  <si>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</si>
  <si>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</si>
  <si>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</si>
  <si>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</si>
  <si>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</si>
  <si>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</si>
  <si>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</si>
  <si>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</si>
  <si>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</si>
  <si>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</si>
  <si>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</si>
  <si>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</si>
  <si>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</si>
  <si>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</si>
  <si>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</si>
  <si>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</si>
  <si>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</si>
  <si>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</si>
  <si>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</si>
  <si>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</si>
  <si>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</si>
  <si>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</si>
  <si>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</si>
  <si>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</si>
  <si>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</si>
  <si>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</si>
  <si>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</si>
  <si>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</si>
  <si>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</si>
  <si>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</si>
  <si>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</si>
  <si>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</si>
  <si>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</si>
  <si>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</si>
  <si>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</si>
  <si>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</si>
  <si>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</si>
  <si>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</si>
  <si>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</si>
  <si>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</si>
  <si>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</si>
  <si>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</si>
  <si>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</si>
  <si>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</si>
  <si>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</si>
  <si>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</si>
  <si>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</si>
  <si>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</si>
  <si>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</si>
  <si>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</si>
  <si>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</si>
  <si>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</si>
  <si>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</si>
  <si>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</si>
  <si>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</si>
  <si>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</si>
  <si>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</si>
  <si>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</si>
  <si>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</si>
  <si>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</si>
  <si>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</si>
  <si>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</si>
  <si>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</si>
  <si>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</si>
  <si>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</si>
  <si>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</si>
  <si>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</si>
  <si>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</si>
  <si>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</si>
  <si>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</si>
  <si>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</si>
  <si>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</si>
  <si>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</si>
  <si>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</si>
  <si>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</si>
  <si>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</si>
  <si>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</si>
  <si>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</si>
  <si>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</si>
  <si>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</si>
  <si>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</si>
  <si>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</si>
  <si>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</si>
  <si>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</si>
  <si>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</si>
  <si>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</si>
  <si>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</si>
  <si>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</si>
  <si>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</si>
  <si>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</si>
  <si>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</si>
  <si>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</si>
  <si>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</si>
  <si>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</si>
  <si>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</si>
  <si>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</si>
  <si>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</si>
  <si>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</si>
  <si>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</si>
  <si>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</si>
  <si>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</si>
  <si>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</si>
  <si>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</si>
  <si>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</si>
  <si>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</si>
  <si>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</si>
  <si>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</si>
  <si>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</si>
  <si>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</si>
  <si>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</si>
  <si>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</si>
  <si>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</si>
  <si>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</si>
  <si>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</si>
  <si>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</si>
  <si>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</si>
  <si>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</si>
  <si>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</si>
  <si>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</si>
  <si>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</si>
  <si>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</si>
  <si>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</si>
  <si>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</si>
  <si>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</si>
  <si>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</si>
  <si>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</si>
  <si>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</si>
  <si>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</si>
  <si>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</si>
  <si>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</si>
  <si>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</si>
  <si>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</si>
  <si>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</si>
  <si>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</si>
  <si>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</si>
  <si>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</si>
  <si>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</si>
  <si>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</si>
  <si>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</si>
  <si>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</si>
  <si>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</si>
  <si>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</si>
  <si>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</si>
  <si>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</si>
  <si>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</si>
  <si>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</si>
  <si>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</si>
  <si>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</si>
  <si>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</si>
  <si>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</si>
  <si>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</si>
  <si>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</si>
  <si>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</si>
  <si>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</si>
  <si>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</si>
  <si>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</si>
  <si>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</si>
  <si>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</si>
  <si>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</si>
  <si>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</si>
  <si>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</si>
  <si>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</si>
  <si>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</si>
  <si>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</si>
  <si>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</si>
  <si>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</si>
  <si>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</si>
  <si>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</si>
  <si>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</si>
  <si>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</si>
  <si>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</si>
  <si>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</si>
  <si>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</si>
  <si>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</si>
  <si>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</si>
  <si>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</si>
  <si>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</si>
  <si>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</si>
  <si>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</si>
  <si>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</si>
  <si>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</si>
  <si>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</si>
  <si>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</si>
  <si>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</si>
  <si>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</si>
  <si>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</si>
  <si>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</si>
  <si>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</si>
  <si>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</si>
  <si>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</si>
  <si>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</si>
  <si>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</si>
  <si>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</si>
  <si>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</si>
  <si>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</si>
  <si>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</si>
  <si>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</si>
  <si>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</si>
  <si>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</si>
  <si>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</si>
  <si>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</si>
  <si>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</si>
  <si>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</si>
  <si>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</si>
  <si>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</si>
  <si>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</si>
  <si>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</si>
  <si>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</si>
  <si>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</si>
  <si>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</si>
  <si>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</si>
  <si>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</si>
  <si>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</si>
  <si>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</si>
  <si>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</si>
  <si>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</si>
  <si>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</si>
  <si>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</si>
  <si>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</si>
  <si>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</si>
  <si>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</si>
  <si>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</si>
  <si>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</si>
  <si>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</si>
  <si>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</si>
  <si>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</si>
  <si>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</si>
  <si>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</si>
  <si>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</si>
  <si>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</si>
  <si>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</si>
  <si>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</si>
  <si>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</si>
  <si>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</si>
  <si>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</si>
  <si>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</si>
  <si>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</si>
  <si>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</si>
  <si>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</si>
  <si>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</si>
  <si>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</si>
  <si>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</si>
  <si>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</si>
  <si>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</si>
  <si>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</si>
  <si>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</si>
  <si>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</si>
  <si>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</si>
  <si>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</si>
  <si>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</si>
  <si>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</si>
  <si>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</si>
  <si>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</si>
  <si>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</si>
  <si>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</si>
  <si>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</si>
  <si>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</si>
  <si>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</si>
  <si>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</si>
  <si>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</si>
  <si>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</si>
  <si>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</si>
  <si>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</si>
  <si>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</si>
  <si>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</si>
  <si>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</si>
  <si>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</si>
  <si>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</si>
  <si>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</si>
  <si>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</si>
  <si>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</si>
  <si>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</si>
  <si>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</si>
  <si>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</si>
  <si>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</si>
  <si>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</si>
  <si>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</si>
  <si>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</si>
  <si>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</si>
  <si>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</si>
  <si>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</si>
  <si>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</si>
  <si>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</si>
  <si>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</si>
  <si>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</si>
  <si>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</si>
  <si>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</si>
  <si>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</si>
  <si>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</si>
  <si>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</si>
  <si>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</si>
  <si>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</si>
  <si>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</si>
  <si>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</si>
  <si>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</si>
  <si>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</si>
  <si>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</si>
  <si>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</si>
  <si>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</si>
  <si>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</si>
  <si>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</si>
  <si>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</si>
  <si>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</si>
  <si>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</si>
  <si>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</si>
  <si>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</si>
  <si>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</si>
  <si>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</si>
  <si>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</si>
  <si>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</si>
  <si>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</si>
  <si>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</si>
  <si>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</si>
  <si>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</si>
  <si>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</si>
  <si>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</si>
  <si>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</si>
  <si>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</si>
  <si>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</si>
  <si>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</si>
  <si>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</si>
  <si>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</si>
  <si>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</si>
  <si>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</si>
  <si>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</si>
  <si>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</si>
  <si>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</si>
  <si>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</si>
  <si>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</si>
  <si>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</si>
  <si>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</si>
  <si>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</si>
  <si>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</si>
  <si>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</si>
  <si>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</si>
  <si>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</si>
  <si>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</si>
  <si>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</si>
  <si>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</si>
  <si>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</si>
  <si>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</si>
  <si>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</si>
  <si>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</si>
  <si>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</si>
  <si>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</si>
  <si>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</si>
  <si>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</si>
  <si>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</si>
  <si>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</si>
  <si>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</si>
  <si>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</si>
  <si>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</si>
  <si>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</si>
  <si>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</si>
  <si>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</si>
  <si>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</si>
  <si>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</si>
  <si>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</si>
  <si>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</si>
  <si>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</si>
  <si>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</si>
  <si>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</si>
  <si>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</si>
  <si>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</si>
  <si>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</si>
  <si>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</si>
  <si>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</si>
  <si>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</si>
  <si>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</si>
  <si>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</si>
  <si>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</si>
  <si>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</si>
  <si>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</si>
  <si>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</si>
  <si>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</si>
  <si>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</si>
  <si>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</si>
  <si>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</si>
  <si>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</si>
  <si>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</si>
  <si>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</si>
  <si>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</si>
  <si>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</si>
  <si>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</si>
  <si>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</si>
  <si>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</si>
  <si>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</si>
  <si>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</si>
  <si>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</si>
  <si>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</si>
  <si>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</si>
  <si>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</si>
  <si>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</si>
  <si>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</si>
  <si>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</si>
  <si>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</si>
  <si>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</si>
  <si>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</si>
  <si>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</si>
  <si>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</si>
  <si>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</si>
  <si>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</si>
  <si>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</si>
  <si>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</si>
  <si>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</si>
  <si>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</si>
  <si>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</si>
  <si>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</si>
  <si>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</si>
  <si>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</si>
  <si>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</si>
  <si>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</si>
  <si>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</si>
  <si>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</si>
  <si>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</si>
  <si>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</si>
  <si>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</si>
  <si>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</si>
  <si>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</si>
  <si>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</si>
  <si>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</si>
  <si>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</si>
  <si>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</si>
  <si>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</si>
  <si>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</si>
  <si>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</si>
  <si>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</si>
  <si>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</si>
  <si>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</si>
  <si>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</si>
  <si>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</si>
  <si>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</si>
  <si>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</si>
  <si>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</si>
  <si>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</si>
  <si>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</si>
  <si>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</si>
  <si>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</si>
  <si>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</si>
  <si>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</si>
  <si>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</si>
  <si>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</si>
  <si>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</si>
  <si>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</si>
  <si>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</si>
  <si>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</si>
  <si>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</si>
  <si>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</si>
  <si>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</si>
  <si>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</si>
  <si>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</si>
  <si>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</si>
  <si>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</si>
  <si>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</si>
  <si>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</si>
  <si>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</si>
  <si>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</si>
  <si>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</si>
  <si>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</si>
  <si>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</si>
  <si>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</si>
  <si>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</si>
  <si>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</si>
  <si>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</si>
  <si>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</si>
  <si>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</si>
  <si>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</si>
  <si>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</si>
  <si>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</si>
  <si>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</si>
  <si>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</si>
  <si>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</si>
  <si>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</si>
  <si>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</si>
  <si>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</si>
  <si>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</si>
  <si>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</si>
  <si>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</si>
  <si>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</si>
  <si>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</si>
  <si>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</si>
  <si>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</si>
  <si>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</si>
  <si>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</si>
  <si>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</si>
  <si>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</si>
  <si>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</si>
  <si>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</si>
  <si>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</si>
  <si>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</si>
  <si>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</si>
  <si>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</si>
  <si>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</si>
  <si>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</si>
  <si>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</si>
  <si>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</si>
  <si>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</si>
  <si>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</si>
  <si>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</si>
  <si>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</si>
  <si>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</si>
  <si>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</si>
  <si>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</si>
  <si>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</si>
  <si>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</si>
  <si>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</si>
  <si>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</si>
  <si>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</si>
  <si>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</si>
  <si>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</si>
  <si>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</si>
  <si>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</si>
  <si>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</si>
  <si>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</si>
  <si>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</si>
  <si>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</si>
  <si>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</si>
  <si>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</si>
  <si>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</si>
  <si>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</si>
  <si>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</si>
  <si>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</si>
  <si>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</si>
  <si>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</si>
  <si>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</si>
  <si>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</si>
  <si>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</si>
  <si>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</si>
  <si>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</si>
  <si>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</si>
  <si>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</si>
  <si>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</si>
  <si>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</si>
  <si>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</si>
  <si>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</si>
  <si>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</si>
  <si>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</si>
  <si>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</si>
  <si>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</si>
  <si>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</si>
  <si>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</si>
  <si>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</si>
  <si>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</si>
  <si>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</si>
  <si>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</si>
  <si>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</si>
  <si>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</si>
  <si>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</si>
  <si>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</si>
  <si>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</si>
  <si>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</si>
  <si>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</si>
  <si>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</si>
  <si>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</si>
  <si>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</si>
  <si>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</si>
  <si>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</si>
  <si>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</si>
  <si>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</si>
  <si>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</si>
  <si>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</si>
  <si>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</si>
  <si>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</si>
  <si>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</si>
  <si>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</si>
  <si>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</si>
  <si>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</si>
  <si>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</si>
  <si>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</si>
  <si>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</si>
  <si>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</si>
  <si>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</si>
  <si>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</si>
  <si>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</si>
  <si>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</si>
  <si>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</si>
  <si>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</si>
  <si>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</si>
  <si>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</si>
  <si>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</si>
  <si>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</si>
  <si>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</si>
  <si>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</si>
  <si>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</si>
  <si>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</si>
  <si>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</si>
  <si>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</si>
  <si>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</si>
  <si>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</si>
  <si>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</si>
  <si>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</si>
  <si>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</si>
  <si>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</si>
  <si>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</si>
  <si>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</si>
  <si>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</si>
  <si>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</si>
  <si>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</si>
  <si>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</si>
  <si>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</si>
  <si>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</si>
  <si>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</si>
  <si>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</si>
  <si>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</si>
  <si>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</si>
  <si>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</si>
  <si>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</si>
  <si>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</si>
  <si>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</si>
  <si>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</si>
  <si>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</si>
  <si>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</si>
  <si>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</si>
  <si>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</si>
  <si>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</si>
  <si>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</si>
  <si>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</si>
  <si>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</si>
  <si>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</si>
  <si>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</si>
  <si>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</si>
  <si>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</si>
  <si>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</si>
  <si>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</si>
  <si>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</si>
  <si>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</si>
  <si>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</si>
  <si>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</si>
  <si>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</si>
  <si>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</si>
  <si>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</si>
  <si>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</si>
  <si>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</si>
  <si>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</si>
  <si>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</si>
  <si>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</si>
  <si>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</si>
  <si>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</si>
  <si>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</si>
  <si>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</si>
  <si>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</si>
  <si>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</si>
  <si>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</si>
  <si>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</si>
  <si>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</si>
  <si>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</si>
  <si>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</si>
  <si>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</si>
  <si>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</si>
  <si>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</si>
  <si>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</si>
  <si>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</si>
  <si>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</si>
  <si>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</si>
  <si>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</si>
  <si>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</si>
  <si>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</si>
  <si>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</si>
  <si>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</si>
  <si>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</si>
  <si>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</si>
  <si>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</si>
  <si>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</si>
  <si>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</si>
  <si>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</si>
  <si>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</si>
  <si>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</si>
  <si>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</si>
  <si>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</si>
  <si>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</si>
  <si>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</si>
  <si>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</si>
  <si>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</si>
  <si>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</si>
  <si>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</si>
  <si>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</si>
  <si>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</si>
  <si>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</si>
  <si>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</si>
  <si>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</si>
  <si>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</si>
  <si>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</si>
  <si>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</si>
  <si>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</si>
  <si>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</si>
  <si>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</si>
  <si>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</si>
  <si>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</si>
  <si>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</si>
  <si>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</si>
  <si>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</si>
  <si>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</si>
  <si>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</si>
  <si>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</si>
  <si>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</si>
  <si>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</si>
  <si>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</si>
  <si>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</si>
  <si>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</si>
  <si>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</si>
  <si>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</si>
  <si>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</si>
  <si>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</si>
  <si>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</si>
  <si>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</si>
  <si>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</si>
  <si>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</si>
  <si>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</si>
  <si>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</si>
  <si>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</si>
  <si>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</si>
  <si>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</si>
  <si>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</si>
  <si>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</si>
  <si>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</si>
  <si>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</si>
  <si>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</si>
  <si>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</si>
  <si>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</si>
  <si>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</si>
  <si>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</si>
  <si>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</si>
  <si>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</si>
  <si>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</si>
  <si>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</si>
  <si>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</si>
  <si>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</si>
  <si>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</si>
  <si>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</si>
  <si>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</si>
  <si>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</si>
  <si>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</si>
  <si>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</si>
  <si>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</si>
  <si>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</si>
  <si>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</si>
  <si>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</si>
  <si>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</si>
  <si>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</si>
  <si>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</si>
  <si>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</si>
  <si>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</si>
  <si>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</si>
  <si>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</si>
  <si>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</si>
  <si>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</si>
  <si>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</si>
  <si>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</si>
  <si>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</si>
  <si>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</si>
  <si>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</si>
  <si>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</si>
  <si>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</si>
  <si>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</si>
  <si>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</si>
  <si>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</si>
  <si>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</si>
  <si>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</si>
  <si>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</si>
  <si>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</si>
  <si>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</si>
  <si>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</si>
  <si>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</si>
  <si>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</si>
  <si>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</si>
  <si>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</si>
  <si>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</si>
  <si>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</si>
  <si>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</si>
  <si>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</si>
  <si>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</si>
  <si>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</si>
  <si>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</si>
  <si>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</si>
  <si>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</si>
  <si>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</si>
  <si>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</si>
  <si>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</si>
  <si>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</si>
  <si>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</si>
  <si>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</si>
  <si>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</si>
  <si>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</si>
  <si>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</si>
  <si>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</si>
  <si>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</si>
  <si>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</si>
  <si>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</si>
  <si>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</si>
  <si>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</si>
  <si>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</si>
  <si>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</si>
  <si>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</si>
  <si>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</si>
  <si>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</si>
  <si>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</si>
  <si>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</si>
  <si>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</si>
  <si>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</si>
  <si>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</si>
  <si>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</si>
  <si>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</si>
  <si>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</si>
  <si>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</si>
  <si>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</si>
  <si>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</si>
  <si>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</si>
  <si>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</si>
  <si>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</si>
  <si>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</si>
  <si>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</si>
  <si>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</si>
  <si>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</si>
  <si>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</si>
  <si>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</si>
  <si>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</si>
  <si>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</si>
  <si>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</si>
  <si>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</si>
  <si>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</si>
  <si>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</si>
  <si>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</si>
  <si>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</si>
  <si>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</si>
  <si>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</si>
  <si>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</si>
  <si>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</si>
  <si>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</si>
  <si>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</si>
  <si>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</si>
  <si>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</si>
  <si>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</si>
  <si>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</si>
  <si>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</si>
  <si>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</si>
  <si>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</si>
  <si>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</si>
  <si>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</si>
  <si>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</si>
  <si>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</si>
  <si>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</si>
  <si>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</si>
  <si>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</si>
  <si>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</si>
  <si>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</si>
  <si>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</si>
  <si>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</si>
  <si>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</si>
  <si>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</si>
  <si>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</si>
  <si>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</si>
  <si>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</si>
  <si>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</si>
  <si>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</si>
  <si>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</si>
  <si>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</si>
  <si>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</si>
  <si>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</si>
  <si>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</si>
  <si>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</si>
  <si>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</si>
  <si>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</si>
  <si>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</si>
  <si>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</si>
  <si>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</si>
  <si>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</si>
  <si>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</si>
  <si>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</si>
  <si>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</si>
  <si>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</si>
  <si>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</si>
  <si>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</si>
  <si>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</si>
  <si>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</si>
  <si>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</si>
  <si>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</si>
  <si>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</si>
  <si>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</si>
  <si>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</si>
  <si>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</si>
  <si>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</si>
  <si>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</si>
  <si>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</si>
  <si>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</si>
  <si>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</si>
  <si>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</si>
  <si>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</si>
  <si>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</si>
  <si>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</si>
  <si>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</si>
  <si>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</si>
  <si>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</si>
  <si>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</si>
  <si>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</si>
  <si>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</si>
  <si>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</si>
  <si>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</si>
  <si>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</si>
  <si>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</si>
  <si>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</si>
  <si>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</si>
  <si>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</si>
  <si>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</si>
  <si>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</si>
  <si>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</si>
  <si>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</si>
  <si>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</si>
  <si>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</si>
  <si>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</si>
  <si>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</si>
  <si>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</si>
  <si>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</si>
  <si>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</si>
  <si>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</si>
  <si>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</si>
  <si>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</si>
  <si>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</si>
  <si>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</si>
  <si>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</si>
  <si>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</si>
  <si>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</si>
  <si>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</si>
  <si>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</si>
  <si>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</si>
  <si>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</si>
  <si>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</si>
  <si>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</si>
  <si>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</si>
  <si>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</si>
  <si>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</si>
  <si>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</si>
  <si>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</si>
  <si>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</si>
  <si>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</si>
  <si>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</si>
  <si>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</si>
  <si>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</si>
  <si>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</si>
  <si>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</si>
  <si>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</si>
  <si>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</si>
  <si>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</si>
  <si>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</si>
  <si>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</si>
  <si>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</si>
  <si>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</si>
  <si>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</si>
  <si>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</si>
  <si>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</si>
  <si>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</si>
  <si>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</si>
  <si>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</si>
  <si>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</si>
  <si>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</si>
  <si>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</si>
  <si>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</si>
  <si>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</si>
  <si>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</si>
  <si>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</si>
  <si>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</si>
  <si>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</si>
  <si>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</si>
  <si>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</si>
  <si>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</si>
  <si>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</si>
  <si>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</si>
  <si>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</si>
  <si>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</si>
  <si>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</si>
  <si>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</si>
  <si>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</si>
  <si>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</si>
  <si>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</si>
  <si>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</si>
  <si>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</si>
  <si>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</si>
  <si>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</si>
  <si>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</si>
  <si>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</si>
  <si>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</si>
  <si>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</si>
  <si>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</si>
  <si>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</si>
  <si>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</si>
  <si>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</si>
  <si>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</si>
  <si>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</si>
  <si>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</si>
  <si>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</si>
  <si>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</si>
  <si>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</si>
  <si>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</si>
  <si>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</si>
  <si>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</si>
  <si>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</si>
  <si>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</si>
  <si>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</si>
  <si>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</si>
  <si>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</si>
  <si>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</si>
  <si>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</si>
  <si>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</si>
  <si>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</si>
  <si>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</si>
  <si>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</si>
  <si>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</si>
  <si>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</si>
  <si>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</si>
  <si>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</si>
  <si>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</si>
  <si>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</si>
  <si>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</si>
  <si>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</si>
  <si>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</si>
  <si>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</si>
  <si>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</si>
  <si>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</si>
  <si>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</si>
  <si>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</si>
  <si>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</si>
  <si>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</si>
  <si>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</si>
  <si>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</si>
  <si>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</si>
  <si>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</si>
  <si>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</si>
  <si>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</si>
  <si>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</si>
  <si>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</si>
  <si>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</si>
  <si>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</si>
  <si>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</si>
  <si>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</si>
  <si>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</si>
  <si>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</si>
  <si>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</si>
  <si>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</si>
  <si>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</si>
  <si>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</si>
  <si>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</si>
  <si>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</si>
  <si>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</si>
  <si>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</si>
  <si>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</si>
  <si>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</si>
  <si>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</si>
  <si>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</si>
  <si>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</si>
  <si>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</si>
  <si>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</si>
  <si>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</si>
  <si>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</si>
  <si>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</si>
  <si>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</si>
  <si>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</si>
  <si>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</si>
  <si>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</si>
  <si>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</si>
  <si>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</si>
  <si>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</si>
  <si>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</si>
  <si>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</si>
  <si>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</si>
  <si>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</si>
  <si>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</si>
  <si>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</si>
  <si>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</si>
  <si>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</si>
  <si>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</si>
  <si>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</si>
  <si>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</si>
  <si>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</si>
  <si>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</si>
  <si>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</si>
  <si>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</si>
  <si>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</si>
  <si>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</si>
  <si>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</si>
  <si>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</si>
  <si>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</si>
  <si>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</si>
  <si>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</si>
  <si>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</si>
  <si>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</si>
  <si>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</si>
  <si>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</si>
  <si>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</si>
  <si>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</si>
  <si>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</si>
  <si>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</si>
  <si>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</si>
  <si>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</si>
  <si>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</si>
  <si>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</si>
  <si>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</si>
  <si>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</si>
  <si>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</si>
  <si>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</si>
  <si>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</si>
  <si>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</si>
  <si>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</si>
  <si>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</si>
  <si>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</si>
  <si>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</si>
  <si>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</si>
  <si>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</si>
  <si>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</si>
  <si>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</si>
  <si>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</si>
  <si>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</si>
  <si>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</si>
  <si>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</si>
  <si>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</si>
  <si>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</si>
  <si>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</si>
  <si>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</si>
  <si>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</si>
  <si>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</si>
  <si>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</si>
  <si>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</si>
  <si>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</si>
  <si>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</si>
  <si>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</si>
  <si>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</si>
  <si>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</si>
  <si>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</si>
  <si>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</si>
  <si>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</si>
  <si>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</si>
  <si>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</si>
  <si>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</si>
  <si>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</si>
  <si>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</si>
  <si>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</si>
  <si>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</si>
  <si>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</si>
  <si>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</si>
  <si>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</si>
  <si>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</si>
  <si>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</si>
  <si>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</si>
  <si>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</si>
  <si>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</si>
  <si>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</si>
  <si>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</si>
  <si>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</si>
  <si>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</si>
  <si>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</si>
  <si>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</si>
  <si>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</si>
  <si>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</si>
  <si>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</si>
  <si>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</si>
  <si>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</si>
  <si>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</si>
  <si>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</si>
  <si>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</si>
  <si>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</si>
  <si>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</si>
  <si>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</si>
  <si>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</si>
  <si>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</si>
  <si>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</si>
  <si>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</si>
  <si>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</si>
  <si>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</si>
  <si>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</si>
  <si>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</si>
  <si>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</si>
  <si>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</si>
  <si>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</si>
  <si>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</si>
  <si>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</si>
  <si>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</si>
  <si>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</si>
  <si>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</si>
  <si>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</si>
  <si>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</si>
  <si>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</si>
  <si>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</si>
  <si>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</si>
  <si>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</si>
  <si>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</si>
  <si>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</si>
  <si>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</si>
  <si>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</si>
  <si>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</si>
  <si>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</si>
  <si>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</si>
  <si>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</si>
  <si>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</si>
  <si>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</si>
  <si>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</si>
  <si>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</si>
  <si>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</si>
  <si>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</si>
  <si>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</si>
  <si>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</si>
  <si>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</si>
  <si>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</si>
  <si>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</si>
  <si>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</si>
  <si>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</si>
  <si>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</si>
  <si>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</si>
  <si>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</si>
  <si>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</si>
  <si>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</si>
  <si>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</si>
  <si>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</si>
  <si>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</si>
  <si>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</si>
  <si>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</si>
  <si>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</si>
  <si>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</si>
  <si>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</si>
  <si>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</si>
  <si>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</si>
  <si>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</si>
  <si>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</si>
  <si>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</si>
  <si>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</si>
  <si>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</si>
  <si>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</si>
  <si>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</si>
  <si>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</si>
  <si>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</si>
  <si>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</si>
  <si>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</si>
  <si>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</si>
  <si>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</si>
  <si>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</si>
  <si>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</si>
  <si>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</si>
  <si>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</si>
  <si>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</si>
  <si>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</si>
  <si>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</si>
  <si>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</si>
  <si>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</si>
  <si>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</si>
  <si>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</si>
  <si>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</si>
  <si>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</si>
  <si>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</si>
  <si>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</si>
  <si>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</si>
  <si>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</si>
  <si>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</si>
  <si>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</si>
  <si>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</si>
  <si>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</si>
  <si>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</si>
  <si>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</si>
  <si>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</si>
  <si>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</si>
  <si>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</si>
  <si>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</si>
  <si>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</si>
  <si>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</si>
  <si>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</si>
  <si>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</si>
  <si>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</si>
  <si>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</si>
  <si>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</si>
  <si>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</si>
  <si>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</si>
  <si>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</si>
  <si>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</si>
  <si>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</si>
  <si>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</si>
  <si>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</si>
  <si>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</si>
  <si>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</si>
  <si>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</si>
  <si>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</si>
  <si>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</si>
  <si>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</si>
  <si>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</si>
  <si>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</si>
  <si>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</si>
  <si>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</si>
  <si>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</si>
  <si>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</si>
  <si>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</si>
  <si>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</si>
  <si>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</si>
  <si>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</si>
  <si>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</si>
  <si>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</si>
  <si>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</si>
  <si>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</si>
  <si>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</si>
  <si>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</si>
  <si>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</si>
  <si>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</si>
  <si>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</si>
  <si>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</si>
  <si>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</si>
  <si>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</si>
  <si>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</si>
  <si>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</si>
  <si>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</si>
  <si>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</si>
  <si>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</si>
  <si>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</si>
  <si>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</si>
  <si>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</si>
  <si>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</si>
  <si>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</si>
  <si>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</si>
  <si>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</si>
  <si>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</si>
  <si>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</si>
  <si>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</si>
  <si>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</si>
  <si>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</si>
  <si>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</si>
  <si>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</si>
  <si>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</si>
  <si>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</si>
  <si>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</si>
  <si>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</si>
  <si>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</si>
  <si>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</si>
  <si>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</si>
  <si>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</si>
  <si>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</si>
  <si>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</si>
  <si>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</si>
  <si>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</si>
  <si>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</si>
  <si>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</si>
  <si>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</si>
  <si>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</si>
  <si>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</si>
  <si>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</si>
  <si>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</si>
  <si>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</si>
  <si>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</si>
  <si>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</si>
  <si>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</si>
  <si>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</si>
  <si>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</si>
  <si>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</si>
  <si>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</si>
  <si>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</si>
  <si>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</si>
  <si>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</si>
  <si>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</si>
  <si>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</si>
  <si>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</si>
  <si>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</si>
  <si>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</si>
  <si>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</si>
  <si>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</si>
  <si>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</si>
  <si>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</si>
  <si>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</si>
  <si>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</si>
  <si>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</si>
  <si>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</si>
  <si>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</si>
  <si>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</si>
  <si>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</si>
  <si>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</si>
  <si>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</si>
  <si>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</si>
  <si>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</si>
  <si>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</si>
  <si>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</si>
  <si>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</si>
  <si>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</si>
  <si>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</si>
  <si>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</si>
  <si>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</si>
  <si>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</si>
  <si>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</si>
  <si>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</si>
  <si>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</si>
  <si>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</si>
  <si>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</si>
  <si>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</si>
  <si>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</si>
  <si>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</si>
  <si>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</si>
  <si>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</si>
  <si>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</si>
  <si>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</si>
  <si>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</si>
  <si>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</si>
  <si>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</si>
  <si>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</si>
  <si>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</si>
  <si>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</si>
  <si>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</si>
  <si>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</si>
  <si>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</si>
  <si>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</si>
  <si>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</si>
  <si>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</si>
  <si>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</si>
  <si>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</si>
  <si>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</si>
  <si>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</si>
  <si>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</si>
  <si>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</si>
  <si>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</si>
  <si>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</si>
  <si>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</si>
  <si>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</si>
  <si>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</si>
  <si>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</si>
  <si>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</si>
  <si>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</si>
  <si>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</si>
  <si>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</si>
  <si>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</si>
  <si>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</si>
  <si>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</si>
  <si>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</si>
  <si>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</si>
  <si>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</si>
  <si>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</si>
  <si>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</si>
  <si>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</si>
  <si>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</si>
  <si>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</si>
  <si>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</si>
  <si>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</si>
  <si>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</si>
  <si>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</si>
  <si>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</si>
  <si>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</si>
  <si>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</si>
  <si>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</si>
  <si>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</si>
  <si>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</si>
  <si>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</si>
  <si>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</si>
  <si>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</si>
  <si>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</si>
  <si>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</si>
  <si>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</si>
  <si>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</si>
  <si>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</si>
  <si>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</si>
  <si>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</si>
  <si>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</si>
  <si>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</si>
  <si>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</si>
  <si>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</si>
  <si>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</si>
  <si>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</si>
  <si>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</si>
  <si>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</si>
  <si>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</si>
  <si>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</si>
  <si>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</si>
  <si>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</si>
  <si>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</si>
  <si>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</si>
  <si>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</si>
  <si>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</si>
  <si>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</si>
  <si>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</si>
  <si>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</si>
  <si>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</si>
  <si>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</si>
  <si>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</si>
  <si>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</si>
  <si>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</si>
  <si>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</si>
  <si>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</si>
  <si>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</si>
  <si>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</si>
  <si>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</si>
  <si>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</si>
  <si>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</si>
  <si>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</si>
  <si>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</si>
  <si>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</si>
  <si>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</si>
  <si>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</si>
  <si>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</si>
  <si>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</si>
  <si>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</si>
  <si>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</si>
  <si>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</si>
  <si>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</si>
  <si>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</si>
  <si>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</si>
  <si>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</si>
  <si>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</si>
  <si>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</si>
  <si>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</si>
  <si>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</si>
  <si>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</si>
  <si>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</si>
  <si>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</si>
  <si>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</si>
  <si>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</si>
  <si>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</si>
  <si>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</si>
  <si>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</si>
  <si>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</si>
  <si>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</si>
  <si>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</si>
  <si>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</si>
  <si>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</si>
  <si>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</si>
  <si>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</si>
  <si>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</si>
  <si>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</si>
  <si>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</si>
  <si>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</si>
  <si>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</si>
  <si>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</si>
  <si>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</si>
  <si>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</si>
  <si>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</si>
  <si>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</si>
  <si>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</si>
  <si>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</si>
  <si>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</si>
  <si>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</si>
  <si>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</si>
  <si>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</si>
  <si>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</si>
  <si>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</si>
  <si>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</si>
  <si>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</si>
  <si>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</si>
  <si>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</si>
  <si>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</si>
  <si>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</si>
  <si>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</si>
  <si>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</si>
  <si>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</si>
  <si>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</si>
  <si>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</si>
  <si>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</si>
  <si>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</si>
  <si>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</si>
  <si>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</si>
  <si>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</si>
  <si>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</si>
  <si>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</si>
  <si>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</si>
  <si>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</si>
  <si>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</si>
  <si>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</si>
  <si>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</si>
  <si>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</si>
  <si>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</si>
  <si>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</si>
  <si>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</si>
  <si>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</si>
  <si>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</si>
  <si>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</si>
  <si>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</si>
  <si>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</si>
  <si>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</si>
  <si>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</si>
  <si>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</si>
  <si>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</si>
  <si>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</si>
  <si>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</si>
  <si>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</si>
  <si>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</si>
  <si>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</si>
  <si>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</si>
  <si>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</si>
  <si>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</si>
  <si>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</si>
  <si>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</si>
  <si>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</si>
  <si>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</si>
  <si>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</si>
  <si>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</si>
  <si>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</si>
  <si>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</si>
  <si>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</si>
  <si>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</si>
  <si>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</si>
  <si>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</si>
  <si>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</si>
  <si>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</si>
  <si>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</si>
  <si>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</si>
  <si>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</si>
  <si>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</si>
  <si>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</si>
  <si>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</si>
  <si>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</si>
  <si>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</si>
  <si>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</si>
  <si>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</si>
  <si>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</si>
  <si>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</si>
  <si>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</si>
  <si>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</si>
  <si>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</si>
  <si>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</si>
  <si>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</si>
  <si>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</si>
  <si>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</si>
  <si>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</si>
  <si>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</si>
  <si>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</si>
  <si>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</si>
  <si>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</si>
  <si>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</si>
  <si>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</si>
  <si>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</si>
  <si>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</si>
  <si>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</si>
  <si>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</si>
  <si>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</si>
  <si>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</si>
  <si>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</si>
  <si>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</si>
  <si>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</si>
  <si>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</si>
  <si>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</si>
  <si>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</si>
  <si>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</si>
  <si>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</si>
  <si>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</si>
  <si>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</si>
  <si>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</si>
  <si>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</si>
  <si>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</si>
  <si>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</si>
  <si>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</si>
  <si>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</si>
  <si>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</si>
  <si>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</si>
  <si>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</si>
  <si>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</si>
  <si>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</si>
  <si>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</si>
  <si>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</si>
  <si>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</si>
  <si>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</si>
  <si>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</si>
  <si>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</si>
  <si>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</si>
  <si>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</si>
  <si>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</si>
  <si>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</si>
  <si>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</si>
  <si>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</si>
  <si>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</si>
  <si>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</si>
  <si>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</si>
  <si>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</si>
  <si>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</si>
  <si>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</si>
  <si>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</si>
  <si>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</si>
  <si>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</si>
  <si>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</si>
  <si>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</si>
  <si>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</si>
  <si>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</si>
  <si>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</si>
  <si>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</si>
  <si>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</si>
  <si>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</si>
  <si>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</si>
  <si>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</si>
  <si>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</si>
  <si>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</si>
  <si>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</si>
  <si>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</si>
  <si>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</si>
  <si>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</si>
  <si>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</si>
  <si>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</si>
  <si>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</si>
  <si>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</si>
  <si>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</si>
  <si>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</si>
  <si>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</si>
  <si>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</si>
  <si>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</si>
  <si>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</si>
  <si>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</si>
  <si>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</si>
  <si>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</si>
  <si>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</si>
  <si>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</si>
  <si>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</si>
  <si>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</si>
  <si>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</si>
  <si>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</si>
  <si>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</si>
  <si>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</si>
  <si>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</si>
  <si>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</si>
  <si>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</si>
  <si>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</si>
  <si>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</si>
  <si>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</si>
  <si>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</si>
  <si>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</si>
  <si>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</si>
  <si>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</si>
  <si>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</si>
  <si>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</si>
  <si>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</si>
  <si>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</si>
  <si>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</si>
  <si>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</si>
  <si>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</si>
  <si>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</si>
  <si>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</si>
  <si>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</si>
  <si>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</si>
  <si>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</si>
  <si>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</si>
  <si>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</si>
  <si>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</si>
  <si>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</si>
  <si>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</si>
  <si>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</si>
  <si>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</si>
  <si>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</si>
  <si>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</si>
  <si>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</si>
  <si>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</si>
  <si>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</si>
  <si>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</si>
  <si>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</si>
  <si>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</si>
  <si>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</si>
  <si>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</si>
  <si>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</si>
  <si>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</si>
  <si>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</si>
  <si>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</si>
  <si>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</si>
  <si>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</si>
  <si>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</si>
  <si>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</si>
  <si>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</si>
  <si>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</si>
  <si>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</si>
  <si>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</si>
  <si>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</si>
  <si>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</si>
  <si>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</si>
  <si>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</si>
  <si>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</si>
  <si>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</si>
  <si>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</si>
  <si>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</si>
  <si>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</si>
  <si>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</si>
  <si>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</si>
  <si>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</si>
  <si>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</si>
  <si>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</si>
  <si>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</si>
  <si>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</si>
  <si>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</si>
  <si>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</si>
  <si>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</si>
  <si>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</si>
  <si>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</si>
  <si>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</si>
  <si>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</si>
  <si>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</si>
  <si>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</si>
  <si>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</si>
  <si>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</si>
  <si>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</si>
  <si>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</si>
  <si>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</si>
  <si>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</si>
  <si>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</si>
  <si>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</si>
  <si>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</si>
  <si>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</si>
  <si>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</si>
  <si>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</si>
  <si>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</si>
  <si>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</si>
  <si>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</si>
  <si>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</si>
  <si>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</si>
  <si>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</si>
  <si>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</si>
  <si>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</si>
  <si>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</si>
  <si>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</si>
  <si>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</si>
  <si>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</si>
  <si>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</si>
  <si>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</si>
  <si>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</si>
  <si>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</si>
  <si>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</si>
  <si>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</si>
  <si>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</si>
  <si>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</si>
  <si>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</si>
  <si>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</si>
  <si>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</si>
  <si>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</si>
  <si>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</si>
  <si>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</si>
  <si>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</si>
  <si>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</si>
  <si>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</si>
  <si>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</si>
  <si>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</si>
  <si>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</si>
  <si>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</si>
  <si>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</si>
  <si>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</si>
  <si>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</si>
  <si>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</si>
  <si>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</si>
  <si>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</si>
  <si>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</si>
  <si>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</si>
  <si>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</si>
  <si>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</si>
  <si>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</si>
  <si>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</si>
  <si>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</si>
  <si>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</si>
  <si>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</si>
  <si>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</si>
  <si>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</si>
  <si>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</si>
  <si>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</si>
  <si>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</si>
  <si>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</si>
  <si>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</si>
  <si>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</si>
  <si>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</si>
  <si>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</si>
  <si>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</si>
  <si>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</si>
  <si>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</si>
  <si>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</si>
  <si>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</si>
  <si>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</si>
  <si>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</si>
  <si>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</si>
  <si>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</si>
  <si>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</si>
  <si>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</si>
  <si>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</si>
  <si>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</si>
  <si>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</si>
  <si>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</si>
  <si>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</si>
  <si>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</si>
  <si>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</si>
  <si>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</si>
  <si>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</si>
  <si>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</si>
  <si>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</si>
  <si>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</si>
  <si>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</si>
  <si>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</si>
  <si>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</si>
  <si>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</si>
  <si>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</si>
  <si>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</si>
  <si>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</si>
  <si>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</si>
  <si>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</si>
  <si>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</si>
  <si>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</si>
  <si>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</si>
  <si>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</si>
  <si>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</si>
  <si>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</si>
  <si>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</si>
  <si>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</si>
  <si>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</si>
  <si>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</si>
  <si>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</si>
  <si>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</si>
  <si>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</si>
  <si>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</si>
  <si>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</si>
  <si>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</si>
  <si>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</si>
  <si>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</si>
  <si>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</si>
  <si>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</si>
  <si>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</si>
  <si>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</si>
  <si>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</si>
  <si>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</si>
  <si>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</si>
  <si>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</si>
  <si>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</si>
  <si>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</si>
  <si>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</si>
  <si>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</si>
  <si>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</si>
  <si>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</si>
  <si>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</si>
  <si>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</si>
  <si>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</si>
  <si>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</si>
  <si>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</si>
  <si>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</si>
  <si>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</si>
  <si>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</si>
  <si>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</si>
  <si>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</si>
  <si>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</si>
  <si>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</si>
  <si>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</si>
  <si>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</si>
  <si>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</si>
  <si>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</si>
  <si>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</si>
  <si>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</si>
  <si>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</si>
  <si>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</si>
  <si>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</si>
  <si>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</si>
  <si>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</si>
  <si>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</si>
  <si>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</si>
  <si>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</si>
  <si>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</si>
  <si>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</si>
  <si>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</si>
  <si>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</si>
  <si>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</si>
  <si>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</si>
  <si>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</si>
  <si>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</si>
  <si>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</si>
  <si>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</si>
  <si>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</si>
  <si>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</si>
  <si>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</si>
  <si>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</si>
  <si>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</si>
  <si>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</si>
  <si>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</si>
  <si>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</si>
  <si>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</si>
  <si>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</si>
  <si>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</si>
  <si>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</si>
  <si>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</si>
  <si>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</si>
  <si>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</si>
  <si>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</si>
  <si>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</si>
  <si>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</si>
  <si>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</si>
  <si>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</si>
  <si>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</si>
  <si>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</si>
  <si>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</si>
  <si>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</si>
  <si>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</si>
  <si>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</si>
  <si>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</si>
  <si>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</si>
  <si>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</si>
  <si>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</si>
  <si>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</si>
  <si>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</si>
  <si>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</si>
  <si>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</si>
  <si>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</si>
  <si>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</si>
  <si>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</si>
  <si>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</si>
  <si>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</si>
  <si>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</si>
  <si>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</si>
  <si>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</si>
  <si>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</si>
  <si>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</si>
  <si>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</si>
  <si>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</si>
  <si>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</si>
  <si>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</si>
  <si>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</si>
  <si>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</si>
  <si>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</si>
  <si>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</si>
  <si>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</si>
  <si>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</si>
  <si>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</si>
  <si>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</si>
  <si>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</si>
  <si>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</si>
  <si>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</si>
  <si>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</si>
  <si>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</si>
  <si>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</si>
  <si>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</si>
  <si>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</si>
  <si>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</si>
  <si>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</si>
  <si>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</si>
  <si>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</si>
  <si>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</si>
  <si>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</si>
  <si>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</si>
  <si>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</si>
  <si>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</si>
  <si>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</si>
  <si>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</si>
  <si>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</si>
  <si>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</si>
  <si>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</si>
  <si>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</si>
  <si>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</si>
  <si>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</si>
  <si>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</si>
  <si>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</si>
  <si>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</si>
  <si>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</si>
  <si>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</si>
  <si>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</si>
  <si>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</si>
  <si>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</si>
  <si>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</si>
  <si>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</si>
  <si>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</si>
  <si>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</si>
  <si>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</si>
  <si>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</si>
  <si>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</si>
  <si>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</si>
  <si>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</si>
  <si>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</si>
  <si>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</si>
  <si>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</si>
  <si>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</si>
  <si>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</si>
  <si>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</si>
  <si>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</si>
  <si>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</si>
  <si>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</si>
  <si>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</si>
  <si>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</si>
  <si>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</si>
  <si>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</si>
  <si>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</si>
  <si>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</si>
  <si>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</si>
  <si>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</si>
  <si>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</si>
  <si>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</si>
  <si>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</si>
  <si>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</si>
  <si>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</si>
  <si>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</si>
  <si>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</si>
  <si>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</si>
  <si>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</si>
  <si>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</si>
  <si>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</si>
  <si>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</si>
  <si>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</si>
  <si>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</si>
  <si>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</si>
  <si>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</si>
  <si>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</si>
  <si>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</si>
  <si>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</si>
  <si>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</si>
  <si>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</si>
  <si>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</si>
  <si>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</si>
  <si>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</si>
  <si>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</si>
  <si>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</si>
  <si>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</si>
  <si>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</si>
  <si>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</si>
  <si>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</si>
  <si>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</si>
  <si>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</si>
  <si>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</si>
  <si>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</si>
  <si>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</si>
  <si>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</si>
  <si>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</si>
  <si>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</si>
  <si>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</si>
  <si>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</si>
  <si>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</si>
  <si>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</si>
  <si>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</si>
  <si>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</si>
  <si>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</si>
  <si>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</si>
  <si>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</si>
  <si>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</si>
  <si>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</si>
  <si>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</si>
  <si>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</si>
  <si>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</si>
  <si>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</si>
  <si>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</si>
  <si>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</si>
  <si>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</si>
  <si>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</si>
  <si>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</si>
  <si>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</si>
  <si>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</si>
  <si>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</si>
  <si>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</si>
  <si>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</si>
  <si>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</si>
  <si>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</si>
  <si>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</si>
  <si>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</si>
  <si>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</si>
  <si>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</si>
  <si>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</si>
  <si>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</si>
  <si>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</si>
  <si>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</si>
  <si>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</si>
  <si>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</si>
  <si>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</si>
  <si>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</si>
  <si>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</si>
  <si>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</si>
  <si>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</si>
  <si>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</si>
  <si>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</si>
  <si>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</si>
  <si>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</si>
  <si>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</si>
  <si>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</si>
  <si>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</si>
  <si>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</si>
  <si>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</si>
  <si>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</si>
  <si>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</si>
  <si>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</si>
  <si>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</si>
  <si>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</si>
  <si>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</si>
  <si>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</si>
  <si>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</si>
  <si>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</si>
  <si>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</si>
  <si>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</si>
  <si>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</si>
  <si>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</si>
  <si>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</si>
  <si>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</si>
  <si>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</si>
  <si>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</si>
  <si>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</si>
  <si>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</si>
  <si>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</si>
  <si>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</si>
  <si>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</si>
  <si>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</si>
  <si>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</si>
  <si>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</si>
  <si>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</si>
  <si>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</si>
  <si>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</si>
  <si>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</si>
  <si>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</si>
  <si>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</si>
  <si>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</si>
  <si>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</si>
  <si>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</si>
  <si>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</si>
  <si>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</si>
  <si>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</si>
  <si>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</si>
  <si>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</si>
  <si>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</si>
  <si>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</si>
  <si>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</si>
  <si>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</si>
  <si>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</si>
  <si>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</si>
  <si>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</si>
  <si>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</si>
  <si>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</si>
  <si>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</si>
  <si>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</si>
  <si>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</si>
  <si>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</si>
  <si>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</si>
  <si>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</si>
  <si>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</si>
  <si>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</si>
  <si>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</si>
  <si>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</si>
  <si>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</si>
  <si>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</si>
  <si>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</si>
  <si>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</si>
  <si>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</si>
  <si>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</si>
  <si>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</si>
  <si>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</si>
  <si>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</si>
  <si>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</si>
  <si>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</si>
  <si>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</si>
  <si>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</si>
  <si>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</si>
  <si>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</si>
  <si>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</si>
  <si>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</si>
  <si>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</si>
  <si>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</si>
  <si>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</si>
  <si>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</si>
  <si>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</si>
  <si>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</si>
  <si>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</si>
  <si>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</si>
  <si>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</si>
  <si>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</si>
  <si>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</si>
  <si>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</si>
  <si>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</si>
  <si>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</si>
  <si>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</si>
  <si>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</si>
  <si>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</si>
  <si>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</si>
  <si>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</si>
  <si>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</si>
  <si>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</si>
  <si>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</si>
  <si>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</si>
  <si>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</si>
  <si>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</si>
  <si>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</si>
  <si>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</si>
  <si>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</si>
  <si>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</si>
  <si>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</si>
  <si>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</si>
  <si>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</si>
  <si>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</si>
  <si>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</si>
  <si>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</si>
  <si>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</si>
  <si>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</si>
  <si>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</si>
  <si>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</si>
  <si>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</si>
  <si>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</si>
  <si>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</si>
  <si>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</si>
  <si>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</si>
  <si>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</si>
  <si>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</si>
  <si>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</si>
  <si>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</si>
  <si>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</si>
  <si>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</si>
  <si>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</si>
  <si>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</si>
  <si>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</si>
  <si>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</si>
  <si>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</si>
  <si>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</si>
  <si>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</si>
  <si>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</si>
  <si>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</si>
  <si>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</si>
  <si>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</si>
  <si>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</si>
  <si>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</si>
  <si>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</si>
  <si>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</si>
  <si>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</si>
  <si>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</si>
  <si>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</si>
  <si>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</si>
  <si>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</si>
  <si>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</si>
  <si>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</si>
  <si>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</si>
  <si>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</si>
  <si>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</si>
  <si>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</si>
  <si>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</si>
  <si>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</si>
  <si>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</si>
  <si>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</si>
  <si>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</si>
  <si>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</si>
  <si>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</si>
  <si>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</si>
  <si>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</si>
  <si>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</si>
  <si>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</si>
  <si>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</si>
  <si>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</si>
  <si>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</si>
  <si>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</si>
  <si>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</si>
  <si>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</si>
  <si>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</si>
  <si>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</si>
  <si>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</si>
  <si>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</si>
  <si>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</si>
  <si>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</si>
  <si>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</si>
  <si>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</si>
  <si>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</si>
  <si>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</si>
  <si>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</si>
  <si>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</si>
  <si>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</si>
  <si>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</si>
  <si>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</si>
  <si>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</si>
  <si>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</si>
  <si>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</si>
  <si>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</si>
  <si>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</si>
  <si>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</si>
  <si>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</si>
  <si>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</si>
  <si>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</si>
  <si>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</si>
  <si>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</si>
  <si>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</si>
  <si>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</si>
  <si>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</si>
  <si>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</si>
  <si>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</si>
  <si>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</si>
  <si>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</si>
  <si>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</si>
  <si>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</si>
  <si>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</si>
  <si>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</si>
  <si>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</si>
  <si>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</si>
  <si>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</si>
  <si>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</si>
  <si>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</si>
  <si>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</si>
  <si>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</si>
  <si>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</si>
  <si>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</si>
  <si>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</si>
  <si>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</si>
  <si>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</si>
  <si>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</si>
  <si>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</si>
  <si>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</si>
  <si>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</si>
  <si>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</si>
  <si>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</si>
  <si>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</si>
  <si>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</si>
  <si>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</si>
  <si>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</si>
  <si>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</si>
  <si>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</si>
  <si>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</si>
  <si>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</si>
  <si>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</si>
  <si>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</si>
  <si>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</si>
  <si>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</si>
  <si>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</si>
  <si>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</si>
  <si>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</si>
  <si>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</si>
  <si>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</si>
  <si>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</si>
  <si>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</si>
  <si>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</si>
  <si>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</si>
  <si>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</si>
  <si>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</si>
  <si>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</si>
  <si>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</si>
  <si>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</si>
  <si>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</si>
  <si>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</si>
  <si>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</si>
  <si>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</si>
  <si>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</si>
  <si>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</si>
  <si>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</si>
  <si>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</si>
  <si>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</si>
  <si>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</si>
  <si>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</si>
  <si>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</si>
  <si>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</si>
  <si>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</si>
  <si>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</si>
  <si>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</si>
  <si>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</si>
  <si>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</si>
  <si>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</si>
  <si>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</si>
  <si>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</si>
  <si>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</si>
  <si>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</si>
  <si>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</si>
  <si>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</si>
  <si>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</si>
  <si>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</si>
  <si>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</si>
  <si>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</si>
  <si>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</si>
  <si>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</si>
  <si>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</si>
  <si>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</si>
  <si>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</si>
  <si>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</si>
  <si>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</si>
  <si>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</si>
  <si>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</si>
  <si>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</si>
  <si>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</si>
  <si>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</si>
  <si>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</si>
  <si>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</si>
  <si>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</si>
  <si>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</si>
  <si>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</si>
  <si>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</si>
  <si>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</si>
  <si>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</si>
  <si>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</si>
  <si>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</si>
  <si>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</si>
  <si>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</si>
  <si>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</si>
  <si>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</si>
  <si>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</si>
  <si>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</si>
  <si>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</si>
  <si>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</si>
  <si>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</si>
  <si>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</si>
  <si>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</si>
  <si>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</si>
  <si>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</si>
  <si>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</si>
  <si>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</si>
  <si>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</si>
  <si>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</si>
  <si>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</si>
  <si>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</si>
  <si>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</si>
  <si>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</si>
  <si>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</si>
  <si>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</si>
  <si>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</si>
  <si>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</si>
  <si>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</si>
  <si>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</si>
  <si>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</si>
  <si>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</si>
  <si>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</si>
  <si>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</si>
  <si>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</si>
  <si>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</si>
  <si>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</si>
  <si>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</si>
  <si>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</si>
  <si>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</si>
  <si>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</si>
  <si>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</si>
  <si>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</si>
  <si>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</si>
  <si>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</si>
  <si>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</si>
  <si>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</si>
  <si>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</si>
  <si>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</si>
  <si>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</si>
  <si>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</si>
  <si>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</si>
  <si>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</si>
  <si>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</si>
  <si>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</si>
  <si>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</si>
  <si>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</si>
  <si>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</si>
  <si>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</si>
  <si>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</si>
  <si>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</si>
  <si>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</si>
  <si>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</si>
  <si>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</si>
  <si>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</si>
  <si>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</si>
  <si>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</si>
  <si>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</si>
  <si>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</si>
  <si>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</si>
  <si>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</si>
  <si>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</si>
  <si>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</si>
  <si>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</si>
  <si>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</si>
  <si>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</si>
  <si>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</si>
  <si>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</si>
  <si>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</si>
  <si>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</si>
  <si>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</si>
  <si>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</si>
  <si>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</si>
  <si>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</si>
  <si>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</si>
  <si>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</si>
  <si>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</si>
  <si>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</si>
  <si>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</si>
  <si>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</si>
  <si>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</si>
  <si>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</si>
  <si>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</si>
  <si>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</si>
  <si>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</si>
  <si>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</si>
  <si>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</si>
  <si>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</si>
  <si>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</si>
  <si>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</si>
  <si>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</si>
  <si>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</si>
  <si>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</si>
  <si>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</si>
  <si>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</si>
  <si>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</si>
  <si>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</si>
  <si>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</si>
  <si>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</si>
  <si>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</si>
  <si>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</si>
  <si>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</si>
  <si>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</si>
  <si>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</si>
  <si>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</si>
  <si>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</si>
  <si>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</si>
  <si>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</si>
  <si>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</si>
  <si>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</si>
  <si>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</si>
  <si>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</si>
  <si>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</si>
  <si>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</si>
  <si>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</si>
  <si>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</si>
  <si>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</si>
  <si>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</si>
  <si>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</si>
  <si>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</si>
  <si>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</si>
  <si>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</si>
  <si>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</si>
  <si>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</si>
  <si>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</si>
  <si>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</si>
  <si>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</si>
  <si>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</si>
  <si>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</si>
  <si>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</si>
  <si>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</si>
  <si>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</si>
  <si>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</si>
  <si>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</si>
  <si>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</si>
  <si>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</si>
  <si>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</si>
  <si>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</si>
  <si>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</si>
  <si>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</si>
  <si>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</si>
  <si>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</si>
  <si>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</si>
  <si>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</si>
  <si>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</si>
  <si>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</si>
  <si>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</si>
  <si>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</si>
  <si>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</si>
  <si>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</si>
  <si>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</si>
  <si>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</si>
  <si>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</si>
  <si>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</si>
  <si>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</si>
  <si>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</si>
  <si>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</si>
  <si>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</si>
  <si>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</si>
  <si>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</si>
  <si>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</si>
  <si>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</si>
  <si>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</si>
  <si>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</si>
  <si>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</si>
  <si>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</si>
  <si>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</si>
  <si>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</si>
  <si>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</si>
  <si>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</si>
  <si>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</si>
  <si>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</si>
  <si>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</si>
  <si>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</si>
  <si>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</si>
  <si>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</si>
  <si>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</si>
  <si>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</si>
  <si>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</si>
  <si>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</si>
  <si>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</si>
  <si>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</si>
  <si>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</si>
  <si>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</si>
  <si>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</si>
  <si>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</si>
  <si>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</si>
  <si>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</si>
  <si>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</si>
  <si>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</si>
  <si>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</si>
  <si>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</si>
  <si>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</si>
  <si>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</si>
  <si>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</si>
  <si>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</si>
  <si>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</si>
  <si>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</si>
  <si>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</si>
  <si>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</si>
  <si>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</si>
  <si>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</si>
  <si>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</si>
  <si>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</si>
  <si>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</si>
  <si>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</si>
  <si>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</si>
  <si>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</si>
  <si>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</si>
  <si>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</si>
  <si>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</si>
  <si>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</si>
  <si>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</si>
  <si>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</si>
  <si>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</si>
  <si>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</si>
  <si>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</si>
  <si>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</si>
  <si>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</si>
  <si>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</si>
  <si>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</si>
  <si>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</si>
  <si>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</si>
  <si>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</si>
  <si>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</si>
  <si>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</si>
  <si>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</si>
  <si>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</si>
  <si>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</si>
  <si>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</si>
  <si>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</si>
  <si>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</si>
  <si>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</si>
  <si>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</si>
  <si>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</si>
  <si>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</si>
  <si>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</si>
  <si>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</si>
  <si>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</si>
  <si>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</si>
  <si>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</si>
  <si>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</si>
  <si>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</si>
  <si>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</si>
  <si>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</si>
  <si>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</si>
  <si>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</si>
  <si>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</si>
  <si>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</si>
  <si>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</si>
  <si>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</si>
  <si>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</si>
  <si>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</si>
  <si>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</si>
  <si>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</si>
  <si>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</si>
  <si>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</si>
  <si>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</si>
  <si>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</si>
  <si>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</si>
  <si>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</si>
  <si>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</si>
  <si>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</si>
  <si>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</si>
  <si>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</si>
  <si>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</si>
  <si>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</si>
  <si>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</si>
  <si>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</si>
  <si>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</si>
  <si>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</si>
  <si>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</si>
  <si>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</si>
  <si>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</si>
  <si>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</si>
  <si>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</si>
  <si>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</si>
  <si>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</si>
  <si>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</si>
  <si>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</si>
  <si>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</si>
  <si>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</si>
  <si>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</si>
  <si>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</si>
  <si>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</si>
  <si>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</si>
  <si>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</si>
  <si>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</si>
  <si>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</si>
  <si>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</si>
  <si>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</si>
  <si>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</si>
  <si>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</si>
  <si>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</si>
  <si>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</si>
  <si>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</si>
  <si>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</si>
  <si>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</si>
  <si>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</si>
  <si>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</si>
  <si>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</si>
  <si>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</si>
  <si>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</si>
  <si>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</si>
  <si>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</si>
  <si>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</si>
  <si>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</si>
  <si>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</si>
  <si>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</si>
  <si>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</si>
  <si>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</si>
  <si>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</si>
  <si>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</si>
  <si>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</si>
  <si>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</si>
  <si>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</si>
  <si>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</si>
  <si>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</si>
  <si>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</si>
  <si>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</si>
  <si>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</si>
  <si>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</si>
  <si>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</si>
  <si>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</si>
  <si>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</si>
  <si>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</si>
  <si>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</si>
  <si>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</si>
  <si>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</si>
  <si>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</si>
  <si>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</si>
  <si>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</si>
  <si>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</si>
  <si>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</si>
  <si>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</si>
  <si>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</si>
  <si>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</si>
  <si>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</si>
  <si>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</si>
  <si>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</si>
  <si>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</si>
  <si>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</si>
  <si>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</si>
  <si>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</si>
  <si>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</si>
  <si>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</si>
  <si>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</si>
  <si>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</si>
  <si>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</si>
  <si>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</si>
  <si>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</si>
  <si>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</si>
  <si>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</si>
  <si>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</si>
  <si>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</si>
  <si>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</si>
  <si>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</si>
  <si>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</si>
  <si>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</si>
  <si>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</si>
  <si>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</si>
  <si>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</si>
  <si>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</si>
  <si>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</si>
  <si>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</si>
  <si>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</si>
  <si>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</si>
  <si>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</si>
  <si>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</si>
  <si>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</si>
  <si>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</si>
  <si>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</si>
  <si>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</si>
  <si>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</si>
  <si>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</si>
  <si>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</si>
  <si>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</si>
  <si>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</si>
  <si>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</si>
  <si>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</si>
  <si>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</si>
  <si>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</si>
  <si>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</si>
  <si>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</si>
  <si>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</si>
  <si>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</si>
  <si>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</si>
  <si>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</si>
  <si>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</si>
  <si>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</si>
  <si>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</si>
  <si>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</si>
  <si>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</si>
  <si>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</si>
  <si>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</si>
  <si>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</si>
  <si>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</si>
  <si>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</si>
  <si>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</si>
  <si>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</si>
  <si>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</si>
  <si>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</si>
  <si>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</si>
  <si>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</si>
  <si>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</si>
  <si>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</si>
  <si>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</si>
  <si>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</si>
  <si>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</si>
  <si>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</si>
  <si>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</si>
  <si>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</si>
  <si>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</si>
  <si>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</si>
  <si>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</si>
  <si>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</si>
  <si>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</si>
  <si>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</si>
  <si>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</si>
  <si>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</si>
  <si>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</si>
  <si>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</si>
  <si>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</si>
  <si>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</si>
  <si>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</si>
  <si>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</si>
  <si>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</si>
  <si>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</si>
  <si>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</si>
  <si>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</si>
  <si>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</si>
  <si>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</si>
  <si>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</si>
  <si>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</si>
  <si>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</si>
  <si>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</si>
  <si>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</si>
  <si>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</si>
  <si>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</si>
  <si>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</si>
  <si>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</si>
  <si>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</si>
  <si>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</si>
  <si>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</si>
  <si>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</si>
  <si>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</si>
  <si>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</si>
  <si>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</si>
  <si>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</si>
  <si>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</si>
  <si>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</si>
  <si>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</si>
  <si>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</si>
  <si>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</si>
  <si>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</si>
  <si>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</si>
  <si>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</si>
  <si>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</si>
  <si>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</si>
  <si>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</si>
  <si>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</si>
  <si>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</si>
  <si>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</si>
  <si>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</si>
  <si>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</si>
  <si>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</si>
  <si>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</si>
  <si>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</si>
  <si>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</si>
  <si>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</si>
  <si>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</si>
  <si>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</si>
  <si>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</si>
  <si>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</si>
  <si>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</si>
  <si>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</si>
  <si>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</si>
  <si>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</si>
  <si>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</si>
  <si>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</si>
  <si>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</si>
  <si>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</si>
  <si>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</si>
  <si>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</si>
  <si>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</si>
  <si>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</si>
  <si>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</si>
  <si>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</si>
  <si>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</si>
  <si>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</si>
  <si>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</si>
  <si>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</si>
  <si>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</si>
  <si>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</si>
  <si>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</si>
  <si>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</si>
  <si>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</si>
  <si>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</si>
  <si>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</si>
  <si>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</si>
  <si>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</si>
  <si>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</si>
  <si>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</si>
  <si>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</si>
  <si>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</si>
  <si>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</si>
  <si>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</si>
  <si>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</si>
  <si>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</si>
  <si>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</si>
  <si>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</si>
  <si>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</si>
  <si>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</si>
  <si>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</si>
  <si>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</si>
  <si>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</si>
  <si>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</si>
  <si>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</si>
  <si>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</si>
  <si>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</si>
  <si>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</si>
  <si>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</si>
  <si>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</si>
  <si>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</si>
  <si>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</si>
  <si>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</si>
  <si>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</si>
  <si>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</si>
  <si>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</si>
  <si>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</si>
  <si>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</si>
  <si>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</si>
  <si>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</si>
  <si>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</si>
  <si>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</si>
  <si>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</si>
  <si>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</si>
  <si>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</si>
  <si>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</si>
  <si>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</si>
  <si>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</si>
  <si>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</si>
  <si>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</si>
  <si>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</si>
  <si>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</si>
  <si>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</si>
  <si>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</si>
  <si>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</si>
  <si>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</si>
  <si>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</si>
  <si>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</si>
  <si>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</si>
  <si>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</si>
  <si>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</si>
  <si>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</si>
  <si>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</si>
  <si>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</si>
  <si>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</si>
  <si>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</si>
  <si>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</si>
  <si>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</si>
  <si>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</si>
  <si>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</si>
  <si>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</si>
  <si>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</si>
  <si>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</si>
  <si>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</si>
  <si>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</si>
  <si>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</si>
  <si>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</si>
  <si>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</si>
  <si>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</si>
  <si>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</si>
  <si>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</si>
  <si>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</si>
  <si>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</si>
  <si>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</si>
  <si>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</si>
  <si>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</si>
  <si>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</si>
  <si>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</si>
  <si>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</si>
  <si>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</si>
  <si>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</si>
  <si>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</si>
  <si>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</si>
  <si>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</si>
  <si>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</si>
  <si>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</si>
  <si>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</si>
  <si>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</si>
  <si>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</si>
  <si>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</si>
  <si>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</si>
  <si>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</si>
  <si>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</si>
  <si>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</si>
  <si>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</si>
  <si>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</si>
  <si>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</si>
  <si>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</si>
  <si>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</si>
  <si>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</si>
  <si>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</si>
  <si>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</si>
  <si>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</si>
  <si>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</si>
  <si>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</si>
  <si>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</si>
  <si>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</si>
  <si>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</si>
  <si>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</si>
  <si>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</si>
  <si>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</si>
  <si>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</si>
  <si>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</si>
  <si>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</si>
  <si>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</si>
  <si>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</si>
  <si>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</si>
  <si>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</si>
  <si>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</si>
  <si>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</si>
  <si>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</si>
  <si>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</si>
  <si>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</si>
  <si>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</si>
  <si>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</si>
  <si>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</si>
  <si>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</si>
  <si>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</si>
  <si>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</si>
  <si>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</si>
  <si>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</si>
  <si>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</si>
  <si>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</si>
  <si>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</si>
  <si>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</si>
  <si>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</si>
  <si>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</si>
  <si>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</si>
  <si>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</si>
  <si>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</si>
  <si>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</si>
  <si>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</si>
  <si>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</si>
  <si>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</si>
  <si>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</si>
  <si>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</si>
  <si>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</si>
  <si>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</si>
  <si>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</si>
  <si>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</si>
  <si>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</si>
  <si>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</si>
  <si>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</si>
  <si>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</si>
  <si>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</si>
  <si>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</si>
  <si>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</si>
  <si>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</si>
  <si>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</si>
  <si>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</si>
  <si>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</si>
  <si>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</si>
  <si>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</si>
  <si>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</si>
  <si>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</si>
  <si>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</si>
  <si>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</si>
  <si>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</si>
  <si>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</si>
  <si>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</si>
  <si>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</si>
  <si>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</si>
  <si>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</si>
  <si>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</si>
  <si>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</si>
  <si>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</si>
  <si>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</si>
  <si>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</si>
  <si>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</si>
  <si>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</si>
  <si>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</si>
  <si>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</si>
  <si>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</si>
  <si>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</si>
  <si>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</si>
  <si>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</si>
  <si>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</si>
  <si>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</si>
  <si>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</si>
  <si>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</si>
  <si>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</si>
  <si>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</si>
  <si>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</si>
  <si>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</si>
  <si>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</si>
  <si>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</si>
  <si>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</si>
  <si>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</si>
  <si>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</si>
  <si>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</si>
  <si>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</si>
  <si>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</si>
  <si>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</si>
  <si>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</si>
  <si>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</si>
  <si>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</si>
  <si>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</si>
  <si>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</si>
  <si>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</si>
  <si>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</si>
  <si>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</si>
  <si>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</si>
  <si>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</si>
  <si>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</si>
  <si>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</si>
  <si>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</si>
  <si>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</si>
  <si>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</si>
  <si>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</si>
  <si>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</si>
  <si>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</si>
  <si>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</si>
  <si>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</si>
  <si>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</si>
  <si>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</si>
  <si>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</si>
  <si>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</si>
  <si>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</si>
  <si>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</si>
  <si>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</si>
  <si>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</si>
  <si>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</si>
  <si>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</si>
  <si>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</si>
  <si>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</si>
  <si>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</si>
  <si>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</si>
  <si>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</si>
  <si>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</si>
  <si>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</si>
  <si>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</si>
  <si>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</si>
  <si>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</si>
  <si>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</si>
  <si>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</si>
  <si>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</si>
  <si>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</si>
  <si>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</si>
  <si>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</si>
  <si>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</si>
  <si>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</si>
  <si>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</si>
  <si>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</si>
  <si>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</si>
  <si>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</si>
  <si>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</si>
  <si>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</si>
  <si>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</si>
  <si>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</si>
  <si>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</si>
  <si>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</si>
  <si>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</si>
  <si>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</si>
  <si>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</si>
  <si>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</si>
  <si>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</si>
  <si>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</si>
  <si>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</si>
  <si>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</si>
  <si>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</si>
  <si>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</si>
  <si>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</si>
  <si>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</si>
  <si>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</si>
  <si>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</si>
  <si>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</si>
  <si>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</si>
  <si>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</si>
  <si>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</si>
  <si>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</si>
  <si>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</si>
  <si>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</si>
  <si>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</si>
  <si>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</si>
  <si>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</si>
  <si>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</si>
  <si>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</si>
  <si>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</si>
  <si>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</si>
  <si>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</si>
  <si>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</si>
  <si>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</si>
  <si>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</si>
  <si>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</si>
  <si>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</si>
  <si>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</si>
  <si>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</si>
  <si>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</si>
  <si>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</si>
  <si>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</si>
  <si>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</si>
  <si>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</si>
  <si>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</si>
  <si>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</si>
  <si>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</si>
  <si>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</si>
  <si>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</si>
  <si>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</si>
  <si>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</si>
  <si>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</si>
  <si>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</si>
  <si>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</si>
  <si>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</si>
  <si>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</si>
  <si>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</si>
  <si>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</si>
  <si>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</si>
  <si>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</si>
  <si>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</si>
  <si>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</si>
  <si>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</si>
  <si>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</si>
  <si>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</si>
  <si>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</si>
  <si>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</si>
  <si>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</si>
  <si>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</si>
  <si>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</si>
  <si>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</si>
  <si>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</si>
  <si>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</si>
  <si>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</si>
  <si>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</si>
  <si>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</si>
  <si>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</si>
  <si>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</si>
  <si>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</si>
  <si>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</si>
  <si>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</si>
  <si>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</si>
  <si>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</si>
  <si>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</si>
  <si>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</si>
  <si>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</si>
  <si>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</si>
  <si>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</si>
  <si>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</si>
  <si>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</si>
  <si>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</si>
  <si>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</si>
  <si>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</si>
  <si>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</si>
  <si>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</si>
  <si>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</si>
  <si>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</si>
  <si>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</si>
  <si>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</si>
  <si>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</si>
  <si>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</si>
  <si>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</si>
  <si>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</si>
  <si>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</si>
  <si>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</si>
  <si>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</si>
  <si>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</si>
  <si>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</si>
  <si>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</si>
  <si>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</si>
  <si>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</si>
  <si>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</si>
  <si>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</si>
  <si>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</si>
  <si>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</si>
  <si>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</si>
  <si>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</si>
  <si>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</si>
  <si>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</si>
  <si>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</si>
  <si>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</si>
  <si>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</si>
  <si>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</si>
  <si>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</si>
  <si>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</si>
  <si>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</si>
  <si>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</si>
  <si>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</si>
  <si>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</si>
  <si>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</si>
  <si>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</si>
  <si>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</si>
  <si>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</si>
  <si>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</si>
  <si>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</si>
  <si>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</si>
  <si>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</si>
  <si>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</si>
  <si>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</si>
  <si>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</si>
  <si>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</si>
  <si>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</si>
  <si>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</si>
  <si>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</si>
  <si>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</si>
  <si>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</si>
  <si>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</si>
  <si>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</si>
  <si>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</si>
  <si>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</si>
  <si>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</si>
  <si>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</si>
  <si>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</si>
  <si>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</si>
  <si>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</si>
  <si>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</si>
  <si>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</si>
  <si>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</si>
  <si>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</si>
  <si>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</si>
  <si>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</si>
  <si>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</si>
  <si>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</si>
  <si>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</si>
  <si>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</si>
  <si>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</si>
  <si>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</si>
  <si>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</si>
  <si>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</si>
  <si>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</si>
  <si>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</si>
  <si>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</si>
  <si>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</si>
  <si>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</si>
  <si>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</si>
  <si>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</si>
  <si>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</si>
  <si>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</si>
  <si>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</si>
  <si>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</si>
  <si>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</si>
  <si>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</si>
  <si>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</si>
  <si>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</si>
  <si>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</si>
  <si>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</si>
  <si>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</si>
  <si>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</si>
  <si>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</si>
  <si>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</si>
  <si>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</si>
  <si>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</si>
  <si>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</si>
  <si>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</si>
  <si>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</si>
  <si>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</si>
  <si>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</si>
  <si>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</si>
  <si>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</si>
  <si>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</si>
  <si>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</si>
  <si>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</si>
  <si>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</si>
  <si>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</si>
  <si>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</si>
  <si>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</si>
  <si>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</si>
  <si>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</si>
  <si>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</si>
  <si>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</si>
  <si>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</si>
  <si>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</si>
  <si>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</si>
  <si>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</si>
  <si>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</si>
  <si>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</si>
  <si>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</si>
  <si>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</si>
  <si>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</si>
  <si>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</si>
  <si>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</si>
  <si>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</si>
  <si>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</si>
  <si>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</si>
  <si>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</si>
  <si>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</si>
  <si>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</si>
  <si>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</si>
  <si>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</si>
  <si>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</si>
  <si>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</si>
  <si>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</si>
  <si>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</si>
  <si>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</si>
  <si>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</si>
  <si>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</si>
  <si>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</si>
  <si>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</si>
  <si>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</si>
  <si>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</si>
  <si>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</si>
  <si>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</si>
  <si>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</si>
  <si>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</si>
  <si>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</si>
  <si>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</si>
  <si>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</si>
  <si>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</si>
  <si>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</si>
  <si>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</si>
  <si>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</si>
  <si>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</si>
  <si>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</si>
  <si>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</si>
  <si>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</si>
  <si>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</si>
  <si>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</si>
  <si>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</si>
  <si>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</si>
  <si>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</si>
  <si>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</si>
  <si>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</si>
  <si>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</si>
  <si>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</si>
  <si>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</si>
  <si>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</si>
  <si>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</si>
  <si>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</si>
  <si>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</si>
  <si>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</si>
  <si>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</si>
  <si>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</si>
  <si>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</si>
  <si>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</si>
  <si>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</si>
  <si>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</si>
  <si>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</si>
  <si>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</si>
  <si>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</si>
  <si>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</si>
  <si>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</si>
  <si>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</si>
  <si>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</si>
  <si>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</si>
  <si>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</si>
  <si>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</si>
  <si>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</si>
  <si>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</si>
  <si>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</si>
  <si>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</si>
  <si>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</si>
  <si>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</si>
  <si>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</si>
  <si>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</si>
  <si>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</si>
  <si>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</si>
  <si>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</si>
  <si>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</si>
  <si>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</si>
  <si>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</si>
  <si>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</si>
  <si>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</si>
  <si>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</si>
  <si>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</si>
  <si>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</si>
  <si>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</si>
  <si>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</si>
  <si>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</si>
  <si>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</si>
  <si>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</si>
  <si>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</si>
  <si>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</si>
  <si>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</si>
  <si>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</si>
  <si>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</si>
  <si>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</si>
  <si>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</si>
  <si>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</si>
  <si>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</si>
  <si>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</si>
  <si>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</si>
  <si>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</si>
  <si>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</si>
  <si>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</si>
  <si>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</si>
  <si>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</si>
  <si>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</si>
  <si>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</si>
  <si>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</si>
  <si>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</si>
  <si>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</si>
  <si>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</si>
  <si>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</si>
  <si>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</si>
  <si>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</si>
  <si>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</si>
  <si>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</si>
  <si>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</si>
  <si>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</si>
  <si>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</si>
  <si>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</si>
  <si>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</si>
  <si>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</si>
  <si>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</si>
  <si>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</si>
  <si>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</si>
  <si>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</si>
  <si>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</si>
  <si>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</si>
  <si>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</si>
  <si>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</si>
  <si>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</si>
  <si>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</si>
  <si>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</si>
  <si>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</si>
  <si>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</si>
  <si>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</si>
  <si>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</si>
  <si>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</si>
  <si>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</si>
  <si>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</si>
  <si>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</si>
  <si>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</si>
  <si>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</si>
  <si>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</si>
  <si>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</si>
  <si>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</si>
  <si>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</si>
  <si>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</si>
  <si>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</si>
  <si>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</si>
  <si>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</si>
  <si>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</si>
  <si>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</si>
  <si>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</si>
  <si>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</si>
  <si>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</si>
  <si>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</si>
  <si>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</si>
  <si>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</si>
  <si>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</si>
  <si>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</si>
  <si>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</si>
  <si>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</si>
  <si>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</si>
  <si>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</si>
  <si>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</si>
  <si>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</si>
  <si>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</si>
  <si>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</si>
  <si>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</si>
  <si>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</si>
  <si>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</si>
  <si>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</si>
  <si>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</si>
  <si>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</si>
  <si>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</si>
  <si>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</si>
  <si>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</si>
  <si>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</si>
  <si>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</si>
  <si>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</si>
  <si>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</si>
  <si>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</si>
  <si>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</si>
  <si>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</si>
  <si>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</si>
  <si>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</si>
  <si>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</si>
  <si>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</si>
  <si>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</si>
  <si>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</si>
  <si>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</si>
  <si>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</si>
  <si>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</si>
  <si>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</si>
  <si>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</si>
  <si>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</si>
  <si>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</si>
  <si>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</si>
  <si>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</si>
  <si>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</si>
  <si>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</si>
  <si>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</si>
  <si>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</si>
  <si>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</si>
  <si>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</si>
  <si>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</si>
  <si>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</si>
  <si>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</si>
  <si>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</si>
  <si>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</si>
  <si>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</si>
  <si>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</si>
  <si>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</si>
  <si>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</si>
  <si>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</si>
  <si>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</si>
  <si>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</si>
  <si>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</si>
  <si>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</si>
  <si>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</si>
  <si>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</si>
  <si>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</si>
  <si>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</si>
  <si>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</si>
  <si>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</si>
  <si>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</si>
  <si>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</si>
  <si>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</si>
  <si>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</si>
  <si>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</si>
  <si>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</si>
  <si>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</si>
  <si>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</si>
  <si>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</si>
  <si>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</si>
  <si>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</si>
  <si>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</si>
  <si>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</si>
  <si>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</si>
  <si>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</si>
  <si>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</si>
  <si>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</si>
  <si>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</si>
  <si>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</si>
  <si>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</si>
  <si>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</si>
  <si>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</si>
  <si>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</si>
  <si>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</si>
  <si>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</si>
  <si>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</si>
  <si>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</si>
  <si>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</si>
  <si>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</si>
  <si>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</si>
  <si>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</si>
  <si>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</si>
  <si>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</si>
  <si>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</si>
  <si>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</si>
  <si>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</si>
  <si>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</si>
  <si>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</si>
  <si>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</si>
  <si>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</si>
  <si>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</si>
  <si>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</si>
  <si>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</si>
  <si>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</si>
  <si>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</si>
  <si>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</si>
  <si>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</si>
  <si>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</si>
  <si>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</si>
  <si>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</si>
  <si>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</si>
  <si>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</si>
  <si>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</si>
  <si>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</si>
  <si>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</si>
  <si>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</si>
  <si>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</si>
  <si>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</si>
  <si>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</si>
  <si>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</si>
  <si>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</si>
  <si>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</si>
  <si>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</si>
  <si>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</si>
  <si>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</si>
  <si>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</si>
  <si>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</si>
  <si>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</si>
  <si>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</si>
  <si>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</si>
  <si>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</si>
  <si>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</si>
  <si>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</si>
  <si>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</si>
  <si>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</si>
  <si>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</si>
  <si>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</si>
  <si>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</si>
  <si>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</si>
  <si>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</si>
  <si>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</si>
  <si>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</si>
  <si>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</si>
  <si>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</si>
  <si>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</si>
  <si>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</si>
  <si>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</si>
  <si>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</si>
  <si>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</si>
  <si>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</si>
  <si>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</si>
  <si>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</si>
  <si>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</si>
  <si>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</si>
  <si>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</si>
  <si>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</si>
  <si>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</si>
  <si>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</si>
  <si>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</si>
  <si>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</si>
  <si>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</si>
  <si>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</si>
  <si>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</si>
  <si>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</si>
  <si>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</si>
  <si>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</si>
  <si>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</si>
  <si>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</si>
  <si>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</si>
  <si>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</si>
  <si>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</si>
  <si>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</si>
  <si>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</si>
  <si>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</si>
  <si>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</si>
  <si>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</si>
  <si>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</si>
  <si>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</si>
  <si>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</si>
  <si>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</si>
  <si>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</si>
  <si>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</si>
  <si>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</si>
  <si>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</si>
  <si>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</si>
  <si>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</si>
  <si>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</si>
  <si>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</si>
  <si>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</si>
  <si>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</si>
  <si>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</si>
  <si>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</si>
  <si>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</si>
  <si>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</si>
  <si>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</si>
  <si>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</si>
  <si>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</si>
  <si>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</si>
  <si>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</si>
  <si>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</si>
  <si>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</si>
  <si>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</si>
  <si>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</si>
  <si>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</si>
  <si>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</si>
  <si>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</si>
  <si>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</si>
  <si>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</si>
  <si>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</si>
  <si>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</si>
  <si>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</si>
  <si>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</si>
  <si>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</si>
  <si>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</si>
  <si>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</si>
  <si>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</si>
  <si>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</si>
  <si>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</si>
  <si>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</si>
  <si>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</si>
  <si>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</si>
  <si>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</si>
  <si>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</si>
  <si>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</si>
  <si>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</si>
  <si>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</si>
  <si>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</si>
  <si>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</si>
  <si>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</si>
  <si>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</si>
  <si>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</si>
  <si>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</si>
  <si>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</si>
  <si>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</si>
  <si>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</si>
  <si>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</si>
  <si>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</si>
  <si>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</si>
  <si>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</si>
  <si>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</si>
  <si>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</si>
  <si>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</si>
  <si>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</si>
  <si>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</si>
  <si>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</si>
  <si>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</si>
  <si>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</si>
  <si>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</si>
  <si>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</si>
  <si>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</si>
  <si>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</si>
  <si>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</si>
  <si>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</si>
  <si>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</si>
  <si>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</si>
  <si>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</si>
  <si>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</si>
  <si>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</si>
  <si>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</si>
  <si>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</si>
  <si>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</si>
  <si>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</si>
  <si>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</si>
  <si>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</si>
  <si>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</si>
  <si>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</si>
  <si>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</si>
  <si>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</si>
  <si>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</si>
  <si>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</si>
  <si>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</si>
  <si>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</si>
  <si>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</si>
  <si>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</si>
  <si>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</si>
  <si>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</si>
  <si>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</si>
  <si>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</si>
  <si>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</si>
  <si>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</si>
  <si>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</si>
  <si>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</si>
  <si>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</si>
  <si>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</si>
  <si>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</si>
  <si>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</si>
  <si>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</si>
  <si>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</si>
  <si>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</si>
  <si>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</si>
  <si>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</si>
  <si>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</si>
  <si>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</si>
  <si>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</si>
  <si>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</si>
  <si>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</si>
  <si>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</si>
  <si>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</si>
  <si>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</si>
  <si>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</si>
  <si>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</si>
  <si>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</si>
  <si>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</si>
  <si>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</si>
  <si>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</si>
  <si>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</si>
  <si>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</si>
  <si>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</si>
  <si>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</si>
  <si>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</si>
  <si>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</si>
  <si>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</si>
  <si>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</si>
  <si>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</si>
  <si>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</si>
  <si>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</si>
  <si>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</si>
  <si>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</si>
  <si>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</si>
  <si>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</si>
  <si>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</si>
  <si>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</si>
  <si>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</si>
  <si>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</si>
  <si>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</si>
  <si>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</si>
  <si>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</si>
  <si>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</si>
  <si>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</si>
  <si>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</si>
  <si>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</si>
  <si>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</si>
  <si>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</si>
  <si>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</si>
  <si>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</si>
  <si>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</si>
  <si>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</si>
  <si>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</si>
  <si>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</si>
  <si>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</si>
  <si>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</si>
  <si>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</si>
  <si>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</si>
  <si>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</si>
  <si>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</si>
  <si>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</si>
  <si>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</si>
  <si>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</si>
  <si>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</si>
  <si>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</si>
  <si>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</si>
  <si>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</si>
  <si>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</si>
  <si>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</si>
  <si>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</si>
  <si>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</si>
  <si>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</si>
  <si>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</si>
  <si>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</si>
  <si>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</si>
  <si>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</si>
  <si>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</si>
  <si>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</si>
  <si>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</si>
  <si>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</si>
  <si>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</si>
  <si>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</si>
  <si>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</si>
  <si>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</si>
  <si>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</si>
  <si>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</si>
  <si>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</si>
  <si>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</si>
  <si>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</si>
  <si>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</si>
  <si>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</si>
  <si>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</si>
  <si>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</si>
  <si>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</si>
  <si>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</si>
  <si>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</si>
  <si>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</si>
  <si>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</si>
  <si>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</si>
  <si>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</si>
  <si>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</si>
  <si>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</si>
  <si>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</si>
  <si>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</si>
  <si>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</si>
  <si>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</si>
  <si>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</si>
  <si>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</si>
  <si>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</si>
  <si>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</si>
  <si>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</si>
  <si>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</si>
  <si>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</si>
  <si>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</si>
  <si>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</si>
  <si>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</si>
  <si>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</si>
  <si>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</si>
  <si>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</si>
  <si>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</si>
  <si>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</si>
  <si>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</si>
  <si>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</si>
  <si>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</si>
  <si>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</si>
  <si>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</si>
  <si>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</si>
  <si>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</si>
  <si>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</si>
  <si>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</si>
  <si>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</si>
  <si>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</si>
  <si>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</si>
  <si>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</si>
  <si>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</si>
  <si>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</si>
  <si>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</si>
  <si>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</si>
  <si>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</si>
  <si>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</si>
  <si>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</si>
  <si>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</si>
  <si>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</si>
  <si>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</si>
  <si>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</si>
  <si>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</si>
  <si>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</si>
  <si>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</si>
  <si>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</si>
  <si>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</si>
  <si>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</si>
  <si>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</si>
  <si>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</si>
  <si>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</si>
  <si>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</si>
  <si>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</si>
  <si>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</si>
  <si>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</si>
  <si>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</si>
  <si>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</si>
  <si>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</si>
  <si>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</si>
  <si>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</si>
  <si>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</si>
  <si>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</si>
  <si>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</si>
  <si>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</si>
  <si>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</si>
  <si>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</si>
  <si>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</si>
  <si>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</si>
  <si>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</si>
  <si>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</si>
  <si>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</si>
  <si>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</si>
  <si>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</si>
  <si>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</si>
  <si>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</si>
  <si>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</si>
  <si>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</si>
  <si>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</si>
  <si>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</si>
  <si>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</si>
  <si>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</si>
  <si>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</si>
  <si>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</si>
  <si>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</si>
  <si>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</si>
  <si>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</si>
  <si>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</si>
  <si>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</si>
  <si>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</si>
  <si>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</si>
  <si>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</si>
  <si>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</si>
  <si>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</si>
  <si>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</si>
  <si>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</si>
  <si>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</si>
  <si>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</si>
  <si>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</si>
  <si>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</si>
  <si>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</si>
  <si>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</si>
  <si>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</si>
  <si>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</si>
  <si>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</si>
  <si>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</si>
  <si>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</si>
  <si>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</si>
  <si>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</si>
  <si>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</si>
  <si>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</si>
  <si>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</si>
  <si>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</si>
  <si>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</si>
  <si>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</si>
  <si>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</si>
  <si>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</si>
  <si>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</si>
  <si>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</si>
  <si>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</si>
  <si>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</si>
  <si>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</si>
  <si>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</si>
  <si>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</si>
  <si>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</si>
  <si>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</si>
  <si>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</si>
  <si>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</si>
  <si>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</si>
  <si>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</si>
  <si>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</si>
  <si>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</si>
  <si>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</si>
  <si>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</si>
  <si>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</si>
  <si>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</si>
  <si>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</si>
  <si>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</si>
  <si>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</si>
  <si>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</si>
  <si>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</si>
  <si>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</si>
  <si>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</si>
  <si>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</si>
  <si>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</si>
  <si>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</si>
  <si>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</si>
  <si>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</si>
  <si>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</si>
  <si>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</si>
  <si>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</si>
  <si>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</si>
  <si>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</si>
  <si>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</si>
  <si>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</si>
  <si>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</si>
  <si>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</si>
  <si>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</si>
  <si>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</si>
  <si>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</si>
  <si>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</si>
  <si>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</si>
  <si>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</si>
  <si>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</si>
  <si>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</si>
  <si>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</si>
  <si>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</si>
  <si>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</si>
  <si>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</si>
  <si>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</si>
  <si>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</si>
  <si>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</si>
  <si>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</si>
  <si>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</si>
  <si>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</si>
  <si>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</si>
  <si>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</si>
  <si>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</si>
  <si>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</si>
  <si>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</si>
  <si>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</si>
  <si>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</si>
  <si>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</si>
  <si>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</si>
  <si>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</si>
  <si>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</si>
  <si>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</si>
  <si>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</si>
  <si>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</si>
  <si>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</si>
  <si>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</si>
  <si>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</si>
  <si>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</si>
  <si>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</si>
  <si>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</si>
  <si>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</si>
  <si>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</si>
  <si>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</si>
  <si>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</si>
  <si>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</si>
  <si>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</si>
  <si>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</si>
  <si>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</si>
  <si>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</si>
  <si>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</si>
  <si>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</si>
  <si>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</si>
  <si>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</si>
  <si>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</si>
  <si>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</si>
  <si>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</si>
  <si>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</si>
  <si>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</si>
  <si>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</si>
  <si>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</si>
  <si>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</si>
  <si>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</si>
  <si>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</si>
  <si>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</si>
  <si>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</si>
  <si>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</si>
  <si>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</si>
  <si>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</si>
  <si>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</si>
  <si>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</si>
  <si>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</si>
  <si>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</si>
  <si>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</si>
  <si>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</si>
  <si>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</si>
  <si>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</si>
  <si>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</si>
  <si>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</si>
  <si>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</si>
  <si>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</si>
  <si>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</si>
  <si>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</si>
  <si>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</si>
  <si>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</si>
  <si>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</si>
  <si>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</si>
  <si>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</si>
  <si>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</si>
  <si>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</si>
  <si>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</si>
  <si>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</si>
  <si>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</si>
  <si>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</si>
  <si>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</si>
  <si>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</si>
  <si>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</si>
  <si>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</si>
  <si>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</si>
  <si>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</si>
  <si>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</si>
  <si>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</si>
  <si>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</si>
  <si>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</si>
  <si>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</si>
  <si>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</si>
  <si>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</si>
  <si>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</si>
  <si>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</si>
  <si>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</si>
  <si>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</si>
  <si>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</si>
  <si>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</si>
  <si>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</si>
  <si>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</si>
  <si>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</si>
  <si>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</si>
  <si>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</si>
  <si>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</si>
  <si>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</si>
  <si>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</si>
  <si>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</si>
  <si>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</si>
  <si>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</si>
  <si>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</si>
  <si>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</si>
  <si>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</si>
  <si>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</si>
  <si>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</si>
  <si>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</si>
  <si>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</si>
  <si>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</si>
  <si>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</si>
  <si>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</si>
  <si>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</si>
  <si>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</si>
  <si>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</si>
  <si>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</si>
  <si>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</si>
  <si>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</si>
  <si>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</si>
  <si>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</si>
  <si>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</si>
  <si>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</si>
  <si>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</si>
  <si>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</si>
  <si>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</si>
  <si>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</si>
  <si>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</si>
  <si>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</si>
  <si>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</si>
  <si>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</si>
  <si>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</si>
  <si>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</si>
  <si>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</si>
  <si>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</si>
  <si>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</si>
  <si>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</si>
  <si>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</si>
  <si>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</si>
  <si>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</si>
  <si>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</si>
  <si>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</si>
  <si>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</si>
  <si>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</si>
  <si>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</si>
  <si>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</si>
  <si>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</si>
  <si>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</si>
  <si>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</si>
  <si>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</si>
  <si>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</si>
  <si>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</si>
  <si>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</si>
  <si>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</si>
  <si>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</si>
  <si>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</si>
  <si>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</si>
  <si>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</si>
  <si>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</si>
  <si>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</si>
  <si>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</si>
  <si>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</si>
  <si>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</si>
  <si>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</si>
  <si>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</si>
  <si>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</si>
  <si>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</si>
  <si>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</si>
  <si>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</si>
  <si>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</si>
  <si>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</si>
  <si>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</si>
  <si>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</si>
  <si>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</si>
  <si>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</si>
  <si>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</si>
  <si>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</si>
  <si>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</si>
  <si>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</si>
  <si>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</si>
  <si>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</si>
  <si>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</si>
  <si>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</si>
  <si>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</si>
  <si>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</si>
  <si>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</si>
  <si>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</si>
  <si>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</si>
  <si>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</si>
  <si>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</si>
  <si>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</si>
  <si>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</si>
  <si>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</si>
  <si>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</si>
  <si>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</si>
  <si>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</si>
  <si>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</si>
  <si>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</si>
  <si>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</si>
  <si>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</si>
  <si>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</si>
  <si>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</si>
  <si>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</si>
  <si>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</si>
  <si>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</si>
  <si>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</si>
  <si>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</si>
  <si>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</si>
  <si>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</si>
  <si>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</si>
  <si>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</si>
  <si>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</si>
  <si>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</si>
  <si>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</si>
  <si>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</si>
  <si>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</si>
  <si>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</si>
  <si>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</si>
  <si>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</si>
  <si>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</si>
  <si>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</si>
  <si>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</si>
  <si>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</si>
  <si>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</si>
  <si>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</si>
  <si>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</si>
  <si>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</si>
  <si>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</si>
  <si>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</si>
  <si>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</si>
  <si>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</si>
  <si>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</si>
  <si>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</si>
  <si>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</si>
  <si>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</si>
  <si>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</si>
  <si>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</si>
  <si>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</si>
  <si>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</si>
  <si>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</si>
  <si>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</si>
  <si>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</si>
  <si>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</si>
  <si>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</si>
  <si>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</si>
  <si>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</si>
  <si>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</si>
  <si>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</si>
  <si>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</si>
  <si>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</si>
  <si>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</si>
  <si>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</si>
  <si>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</si>
  <si>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</si>
  <si>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</si>
  <si>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</si>
  <si>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</si>
  <si>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</si>
  <si>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</si>
  <si>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</si>
  <si>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</si>
  <si>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</si>
  <si>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</si>
  <si>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</si>
  <si>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</si>
  <si>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</si>
  <si>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</si>
  <si>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</si>
  <si>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</si>
  <si>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</si>
  <si>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</si>
  <si>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</si>
  <si>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</si>
  <si>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</si>
  <si>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</si>
  <si>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</si>
  <si>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</si>
  <si>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</si>
  <si>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</si>
  <si>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</si>
  <si>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</si>
  <si>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</si>
  <si>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</si>
  <si>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</si>
  <si>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</si>
  <si>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</si>
  <si>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</si>
  <si>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</si>
  <si>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</si>
  <si>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</si>
  <si>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</si>
  <si>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</si>
  <si>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</si>
  <si>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</si>
  <si>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</si>
  <si>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</si>
  <si>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</si>
  <si>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</si>
  <si>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</si>
  <si>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</si>
  <si>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</si>
  <si>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</si>
  <si>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</si>
  <si>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</si>
  <si>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</si>
  <si>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</si>
  <si>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</si>
  <si>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</si>
  <si>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</si>
  <si>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</si>
  <si>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</si>
  <si>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</si>
  <si>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</si>
  <si>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</si>
  <si>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</si>
  <si>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</si>
  <si>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</si>
  <si>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</si>
  <si>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</si>
  <si>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</si>
  <si>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</si>
  <si>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</si>
  <si>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</si>
  <si>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</si>
  <si>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</si>
  <si>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</si>
  <si>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</si>
  <si>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</si>
  <si>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</si>
  <si>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</si>
  <si>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</si>
  <si>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</si>
  <si>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</si>
  <si>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</si>
  <si>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</si>
  <si>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</si>
  <si>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</si>
  <si>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</si>
  <si>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</si>
  <si>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</si>
  <si>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</si>
  <si>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</si>
  <si>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</si>
  <si>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</si>
  <si>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</si>
  <si>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</si>
  <si>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</si>
  <si>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</si>
  <si>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</si>
  <si>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</si>
  <si>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</si>
  <si>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</si>
  <si>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</si>
  <si>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</si>
  <si>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</si>
  <si>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</si>
  <si>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</si>
  <si>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</si>
  <si>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</si>
  <si>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</si>
  <si>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</si>
  <si>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</si>
  <si>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</si>
  <si>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</si>
  <si>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</si>
  <si>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</si>
  <si>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</si>
  <si>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</si>
  <si>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</si>
  <si>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</si>
  <si>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</si>
  <si>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</si>
  <si>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</si>
  <si>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</si>
  <si>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</si>
  <si>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</si>
  <si>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</si>
  <si>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</si>
  <si>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</si>
  <si>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</si>
  <si>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</si>
  <si>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</si>
  <si>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</si>
  <si>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</si>
  <si>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</si>
  <si>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</si>
  <si>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</si>
  <si>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</si>
  <si>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</si>
  <si>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</si>
  <si>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</si>
  <si>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</si>
  <si>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</si>
  <si>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</si>
  <si>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</si>
  <si>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</si>
  <si>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</si>
  <si>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</si>
  <si>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</si>
  <si>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</si>
  <si>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</si>
  <si>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</si>
  <si>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</si>
  <si>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</si>
  <si>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</si>
  <si>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</si>
  <si>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</si>
  <si>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</si>
  <si>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</si>
  <si>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</si>
  <si>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</si>
  <si>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</si>
  <si>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</si>
  <si>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</si>
  <si>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</si>
  <si>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</si>
  <si>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</si>
  <si>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</si>
  <si>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</si>
  <si>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</si>
  <si>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</si>
  <si>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</si>
  <si>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</si>
  <si>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</si>
  <si>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</si>
  <si>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</si>
  <si>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</si>
  <si>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</si>
  <si>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</si>
  <si>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</si>
  <si>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</si>
  <si>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</si>
  <si>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</si>
  <si>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</si>
  <si>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</si>
  <si>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</si>
  <si>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</si>
  <si>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</si>
  <si>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</si>
  <si>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</si>
  <si>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</si>
  <si>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</si>
  <si>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</si>
  <si>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</si>
  <si>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</si>
  <si>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</si>
  <si>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</si>
  <si>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</si>
  <si>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</si>
  <si>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</si>
  <si>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</si>
  <si>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</si>
  <si>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</si>
  <si>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</si>
  <si>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</si>
  <si>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</si>
  <si>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</si>
  <si>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</si>
  <si>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</si>
  <si>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</si>
  <si>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</si>
  <si>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</si>
  <si>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</si>
  <si>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</si>
  <si>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</si>
  <si>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</si>
  <si>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</si>
  <si>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</si>
  <si>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</si>
  <si>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</si>
  <si>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</si>
  <si>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</si>
  <si>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</si>
  <si>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</si>
  <si>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</si>
  <si>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</si>
  <si>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</si>
  <si>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</si>
  <si>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</si>
  <si>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</si>
  <si>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</si>
  <si>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</si>
  <si>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</si>
  <si>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</si>
  <si>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</si>
  <si>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</si>
  <si>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</si>
  <si>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</si>
  <si>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</si>
  <si>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</si>
  <si>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</si>
  <si>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</si>
  <si>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</si>
  <si>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</si>
  <si>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</si>
  <si>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</si>
  <si>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</si>
  <si>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</si>
  <si>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</si>
  <si>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</si>
  <si>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</si>
  <si>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</si>
  <si>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</si>
  <si>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</si>
  <si>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</si>
  <si>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</si>
  <si>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</si>
  <si>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</si>
  <si>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</si>
  <si>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</si>
  <si>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</si>
  <si>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</si>
  <si>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</si>
  <si>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</si>
  <si>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</si>
  <si>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</si>
  <si>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</si>
  <si>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</si>
  <si>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</si>
  <si>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</si>
  <si>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</si>
  <si>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</si>
  <si>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</si>
  <si>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</si>
  <si>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</si>
  <si>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</si>
  <si>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</si>
  <si>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</si>
  <si>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</si>
  <si>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</si>
  <si>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</si>
  <si>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</si>
  <si>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</si>
  <si>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</si>
  <si>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</si>
  <si>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</si>
  <si>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</si>
  <si>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</si>
  <si>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</si>
  <si>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</si>
  <si>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</si>
  <si>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</si>
  <si>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</si>
  <si>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</si>
  <si>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</si>
  <si>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</si>
  <si>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</si>
  <si>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</si>
  <si>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</si>
  <si>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</si>
  <si>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</si>
  <si>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</si>
  <si>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</si>
  <si>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</si>
  <si>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</si>
  <si>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</si>
  <si>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</si>
  <si>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</si>
  <si>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</si>
  <si>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</si>
  <si>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</si>
  <si>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</si>
  <si>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</si>
  <si>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</si>
  <si>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</si>
  <si>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</si>
  <si>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</si>
  <si>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</si>
  <si>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</si>
  <si>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</si>
  <si>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</si>
  <si>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</si>
  <si>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</si>
  <si>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</si>
  <si>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</si>
  <si>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</si>
  <si>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</si>
  <si>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</si>
  <si>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</si>
  <si>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</si>
  <si>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</si>
  <si>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</si>
  <si>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</si>
  <si>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</si>
  <si>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</si>
  <si>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</si>
  <si>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</si>
  <si>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</si>
  <si>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</si>
  <si>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</si>
  <si>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</si>
  <si>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</si>
  <si>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</si>
  <si>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</si>
  <si>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</si>
  <si>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</si>
  <si>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</si>
  <si>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</si>
  <si>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</si>
  <si>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</si>
  <si>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</si>
  <si>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</si>
  <si>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</si>
  <si>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</si>
  <si>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</si>
  <si>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</si>
  <si>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</si>
  <si>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</si>
  <si>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</si>
  <si>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</si>
  <si>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</si>
  <si>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</si>
  <si>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</si>
  <si>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</si>
  <si>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</si>
  <si>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</si>
  <si>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</si>
  <si>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</si>
  <si>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</si>
  <si>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</si>
  <si>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</si>
  <si>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</si>
  <si>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</si>
  <si>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</si>
  <si>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</si>
  <si>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</si>
  <si>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</si>
  <si>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</si>
  <si>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</si>
  <si>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</si>
  <si>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</si>
  <si>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</si>
  <si>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</si>
  <si>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</si>
  <si>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</si>
  <si>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</si>
  <si>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</si>
  <si>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</si>
  <si>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</si>
  <si>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</si>
  <si>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</si>
  <si>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</si>
  <si>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</si>
  <si>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</si>
  <si>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</si>
  <si>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</si>
  <si>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</si>
  <si>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</si>
  <si>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</si>
  <si>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</si>
  <si>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</si>
  <si>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</si>
  <si>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</si>
  <si>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</si>
  <si>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</si>
  <si>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</si>
  <si>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</si>
  <si>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</si>
  <si>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</si>
  <si>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</si>
  <si>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</si>
  <si>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</si>
  <si>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</si>
  <si>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</si>
  <si>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</si>
  <si>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</si>
  <si>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</si>
  <si>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</si>
  <si>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</si>
  <si>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</si>
  <si>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</si>
  <si>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</si>
  <si>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</si>
  <si>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</si>
  <si>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</si>
  <si>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</si>
  <si>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</si>
  <si>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</si>
  <si>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</si>
  <si>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</si>
  <si>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</si>
  <si>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</si>
  <si>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</si>
  <si>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</si>
  <si>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</si>
  <si>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</si>
  <si>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</si>
  <si>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</si>
  <si>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</si>
  <si>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</si>
  <si>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</si>
  <si>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</si>
  <si>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</si>
  <si>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</si>
  <si>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</si>
  <si>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</si>
  <si>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</si>
  <si>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</si>
  <si>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</si>
  <si>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</si>
  <si>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</si>
  <si>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</si>
  <si>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</si>
  <si>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</si>
  <si>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</si>
  <si>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</si>
  <si>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</si>
  <si>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</si>
  <si>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</si>
  <si>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</si>
  <si>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</si>
  <si>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</si>
  <si>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</si>
  <si>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</si>
  <si>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</si>
  <si>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</si>
  <si>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</si>
  <si>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</si>
  <si>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</si>
  <si>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</si>
  <si>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</si>
  <si>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</si>
  <si>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</si>
  <si>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</si>
  <si>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</si>
  <si>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</si>
  <si>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</si>
  <si>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</si>
  <si>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</si>
  <si>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</si>
  <si>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</si>
  <si>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</si>
  <si>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</si>
  <si>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</si>
  <si>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</si>
  <si>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</si>
  <si>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</si>
  <si>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</si>
  <si>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</si>
  <si>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</si>
  <si>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</si>
  <si>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</si>
  <si>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</si>
  <si>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</si>
  <si>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</si>
  <si>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</si>
  <si>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</si>
  <si>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</si>
  <si>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</si>
  <si>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</si>
  <si>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</si>
  <si>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</si>
  <si>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</si>
  <si>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</si>
  <si>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</si>
  <si>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</si>
  <si>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</si>
  <si>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</si>
  <si>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</si>
  <si>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</si>
  <si>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</si>
  <si>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</si>
  <si>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</si>
  <si>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</si>
  <si>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</si>
  <si>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</si>
  <si>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</si>
  <si>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</si>
  <si>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</si>
  <si>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</si>
  <si>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</si>
  <si>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</si>
  <si>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</si>
  <si>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</si>
  <si>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</si>
  <si>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</si>
  <si>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</si>
  <si>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</si>
  <si>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</si>
  <si>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</si>
  <si>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</si>
  <si>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</si>
  <si>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</si>
  <si>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</si>
  <si>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</si>
  <si>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</si>
  <si>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</si>
  <si>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</si>
  <si>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</si>
  <si>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</si>
  <si>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</si>
  <si>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</si>
  <si>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</si>
  <si>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</si>
  <si>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</si>
  <si>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</si>
  <si>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</si>
  <si>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</si>
  <si>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</si>
  <si>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</si>
  <si>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</si>
  <si>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</si>
  <si>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</si>
  <si>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</si>
  <si>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</si>
  <si>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</si>
  <si>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</si>
  <si>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</si>
  <si>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</si>
  <si>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</si>
  <si>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</si>
  <si>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</si>
  <si>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</si>
  <si>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</si>
  <si>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</si>
  <si>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</si>
  <si>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</si>
  <si>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</si>
  <si>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</si>
  <si>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</si>
  <si>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</si>
  <si>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</si>
  <si>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</si>
  <si>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</si>
  <si>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</si>
  <si>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</si>
  <si>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</si>
  <si>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</si>
  <si>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</si>
  <si>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</si>
  <si>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</si>
  <si>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</si>
  <si>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</si>
  <si>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</si>
  <si>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</si>
  <si>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</si>
  <si>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</si>
  <si>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</si>
  <si>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</si>
  <si>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</si>
  <si>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</si>
  <si>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</si>
  <si>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</si>
  <si>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</si>
  <si>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</si>
  <si>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</si>
  <si>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</si>
  <si>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</si>
  <si>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</si>
  <si>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</si>
  <si>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</si>
  <si>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</si>
  <si>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</si>
  <si>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</si>
  <si>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</si>
  <si>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</si>
  <si>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</si>
  <si>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</si>
  <si>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</si>
  <si>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</si>
  <si>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</si>
  <si>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</si>
  <si>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</si>
  <si>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</si>
  <si>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</si>
  <si>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</si>
  <si>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</si>
  <si>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</si>
  <si>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</si>
  <si>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</si>
  <si>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</si>
  <si>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</si>
  <si>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</si>
  <si>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</si>
  <si>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</si>
  <si>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</si>
  <si>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</si>
  <si>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</si>
  <si>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</si>
  <si>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</si>
  <si>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</si>
  <si>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</si>
  <si>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</si>
  <si>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</si>
  <si>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</si>
  <si>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</si>
  <si>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</si>
  <si>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</si>
  <si>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</si>
  <si>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</si>
  <si>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</si>
  <si>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</si>
  <si>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</si>
  <si>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</si>
  <si>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</si>
  <si>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</si>
  <si>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</si>
  <si>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</si>
  <si>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</si>
  <si>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</si>
  <si>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</si>
  <si>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</si>
  <si>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</si>
  <si>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</si>
  <si>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</si>
  <si>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</si>
  <si>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</si>
  <si>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</si>
  <si>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</si>
  <si>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</si>
  <si>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</si>
  <si>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</si>
  <si>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</si>
  <si>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</si>
  <si>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</si>
  <si>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</si>
  <si>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</si>
  <si>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</si>
  <si>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</si>
  <si>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</si>
  <si>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</si>
  <si>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</si>
  <si>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</si>
  <si>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</si>
  <si>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</si>
  <si>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</si>
  <si>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</si>
  <si>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</si>
  <si>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</si>
  <si>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</si>
  <si>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</si>
  <si>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</si>
  <si>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</si>
  <si>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</si>
  <si>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</si>
  <si>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</si>
  <si>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</si>
  <si>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</si>
  <si>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</si>
  <si>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</si>
  <si>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</si>
  <si>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</si>
  <si>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</si>
  <si>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</si>
  <si>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</si>
  <si>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</si>
  <si>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</si>
  <si>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</si>
  <si>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</si>
  <si>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</si>
  <si>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</si>
  <si>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</si>
  <si>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</si>
  <si>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</si>
  <si>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</si>
  <si>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</si>
  <si>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</si>
  <si>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</si>
  <si>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</si>
  <si>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</si>
  <si>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</si>
  <si>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</si>
  <si>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</si>
  <si>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</si>
  <si>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</si>
  <si>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</si>
  <si>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</si>
  <si>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</si>
  <si>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</si>
  <si>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</si>
  <si>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</si>
  <si>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</si>
  <si>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</si>
  <si>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</si>
  <si>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</si>
  <si>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</si>
  <si>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</si>
  <si>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</si>
  <si>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</si>
  <si>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</si>
  <si>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</si>
  <si>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</si>
  <si>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</si>
  <si>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</si>
  <si>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</si>
  <si>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</si>
  <si>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</si>
  <si>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</si>
  <si>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</si>
  <si>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</si>
  <si>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</si>
  <si>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</si>
  <si>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</si>
  <si>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</si>
  <si>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</si>
  <si>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</si>
  <si>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</si>
  <si>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</si>
  <si>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</si>
  <si>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</si>
  <si>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</si>
  <si>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</si>
  <si>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</si>
  <si>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</si>
  <si>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</si>
  <si>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</si>
  <si>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</si>
  <si>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</si>
  <si>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</si>
  <si>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</si>
  <si>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</si>
  <si>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</si>
  <si>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</si>
  <si>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</si>
  <si>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</si>
  <si>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</si>
  <si>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</si>
  <si>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</si>
  <si>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</si>
  <si>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</si>
  <si>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</si>
  <si>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</si>
  <si>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</si>
  <si>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</si>
  <si>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</si>
  <si>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</si>
  <si>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</si>
  <si>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</si>
  <si>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</si>
  <si>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</si>
  <si>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</si>
  <si>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</si>
  <si>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</si>
  <si>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</si>
  <si>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</si>
  <si>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</si>
  <si>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</si>
  <si>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</si>
  <si>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</si>
  <si>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</si>
  <si>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</si>
  <si>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</si>
  <si>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</si>
  <si>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</si>
  <si>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</si>
  <si>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</si>
  <si>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</si>
  <si>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</si>
  <si>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</si>
  <si>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</si>
  <si>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</si>
  <si>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</si>
  <si>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</si>
  <si>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</si>
  <si>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</si>
  <si>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</si>
  <si>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</si>
  <si>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</si>
  <si>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</si>
  <si>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</si>
  <si>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</si>
  <si>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</si>
  <si>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</si>
  <si>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</si>
  <si>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</si>
  <si>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</si>
  <si>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</si>
  <si>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</si>
  <si>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</si>
  <si>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</si>
  <si>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</si>
  <si>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</si>
  <si>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</si>
  <si>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</si>
  <si>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</si>
  <si>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</si>
  <si>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</si>
  <si>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</si>
  <si>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</si>
  <si>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</si>
  <si>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</si>
  <si>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</si>
  <si>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</si>
  <si>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</si>
  <si>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</si>
  <si>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</si>
  <si>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</si>
  <si>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</si>
  <si>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</si>
  <si>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</si>
  <si>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</si>
  <si>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</si>
  <si>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</si>
  <si>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</si>
  <si>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</si>
  <si>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</si>
  <si>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</si>
  <si>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</si>
  <si>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</si>
  <si>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</si>
  <si>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</si>
  <si>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</si>
  <si>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</si>
  <si>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</si>
  <si>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</si>
  <si>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</si>
  <si>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</si>
  <si>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</si>
  <si>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</si>
  <si>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</si>
  <si>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</si>
  <si>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</si>
  <si>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</si>
  <si>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</si>
  <si>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</si>
  <si>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</si>
  <si>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</si>
  <si>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</si>
  <si>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</si>
  <si>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</si>
  <si>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</si>
  <si>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</si>
  <si>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</si>
  <si>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</si>
  <si>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</si>
  <si>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</si>
  <si>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</si>
  <si>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</si>
  <si>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</si>
  <si>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</si>
  <si>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</si>
  <si>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</si>
  <si>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</si>
  <si>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</si>
  <si>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</si>
  <si>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</si>
  <si>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</si>
  <si>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</si>
  <si>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</si>
  <si>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</si>
  <si>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</si>
  <si>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</si>
  <si>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</si>
  <si>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</si>
  <si>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</si>
  <si>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</si>
  <si>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</si>
  <si>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</si>
  <si>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</si>
  <si>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</si>
  <si>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</si>
  <si>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</si>
  <si>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</si>
  <si>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</si>
  <si>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</si>
  <si>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</si>
  <si>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</si>
  <si>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</si>
  <si>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</si>
  <si>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</si>
  <si>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</si>
  <si>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</si>
  <si>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</si>
  <si>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</si>
  <si>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</si>
  <si>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</si>
  <si>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</si>
  <si>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</si>
  <si>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</si>
  <si>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</si>
  <si>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</si>
  <si>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</si>
  <si>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</si>
  <si>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</si>
  <si>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</si>
  <si>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</si>
  <si>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</si>
  <si>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</si>
  <si>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</si>
  <si>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</si>
  <si>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</si>
  <si>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</si>
  <si>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</si>
  <si>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</si>
  <si>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</si>
  <si>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</si>
  <si>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</si>
  <si>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</si>
  <si>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</si>
  <si>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</si>
  <si>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</si>
  <si>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</si>
  <si>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</si>
  <si>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</si>
  <si>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</si>
  <si>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</si>
  <si>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</si>
  <si>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</si>
  <si>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</si>
  <si>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</si>
  <si>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</si>
  <si>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</si>
  <si>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</si>
  <si>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</si>
  <si>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</si>
  <si>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</si>
  <si>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</si>
  <si>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</si>
  <si>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</si>
  <si>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</si>
  <si>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</si>
  <si>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</si>
  <si>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</si>
  <si>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</si>
  <si>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</si>
  <si>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</si>
  <si>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</si>
  <si>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</si>
  <si>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</si>
  <si>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</si>
  <si>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</si>
  <si>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</si>
  <si>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</si>
  <si>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</si>
  <si>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</si>
  <si>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</si>
  <si>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</si>
  <si>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</si>
  <si>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</si>
  <si>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</si>
  <si>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</si>
  <si>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</si>
  <si>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</si>
  <si>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</si>
  <si>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</si>
  <si>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</si>
  <si>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</si>
  <si>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</si>
  <si>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</si>
  <si>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</si>
  <si>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</si>
  <si>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</si>
  <si>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</si>
  <si>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</si>
  <si>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</si>
  <si>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</si>
  <si>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</si>
  <si>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</si>
  <si>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</si>
  <si>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</si>
  <si>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</si>
  <si>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</si>
  <si>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</si>
  <si>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</si>
  <si>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</si>
  <si>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</si>
  <si>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</si>
  <si>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</si>
  <si>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</si>
  <si>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</si>
  <si>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</si>
  <si>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</si>
  <si>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</si>
  <si>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</si>
  <si>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</si>
  <si>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</si>
  <si>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</si>
  <si>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</si>
  <si>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</si>
  <si>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</si>
  <si>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</si>
  <si>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</si>
  <si>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</si>
  <si>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</si>
  <si>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</si>
  <si>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</si>
  <si>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</si>
  <si>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</si>
  <si>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</si>
  <si>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</si>
  <si>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</si>
  <si>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</si>
  <si>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</si>
  <si>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</si>
  <si>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</si>
  <si>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</si>
  <si>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</si>
  <si>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</si>
  <si>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</si>
  <si>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</si>
  <si>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</si>
  <si>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</si>
  <si>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</si>
  <si>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</si>
  <si>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</si>
  <si>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</si>
  <si>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</si>
  <si>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</si>
  <si>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</si>
  <si>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</si>
  <si>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</si>
  <si>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</si>
  <si>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</si>
  <si>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</si>
  <si>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</si>
  <si>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</si>
  <si>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</si>
  <si>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</si>
  <si>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</si>
  <si>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</si>
  <si>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</si>
  <si>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</si>
  <si>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</si>
  <si>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</si>
  <si>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</si>
  <si>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</si>
  <si>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</si>
  <si>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</si>
  <si>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</si>
  <si>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</si>
  <si>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</si>
  <si>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</si>
  <si>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</si>
  <si>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</si>
  <si>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</si>
  <si>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</si>
  <si>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</si>
  <si>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</si>
  <si>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</si>
  <si>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</si>
  <si>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</si>
  <si>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</si>
  <si>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</si>
  <si>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</si>
  <si>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</si>
  <si>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</si>
  <si>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</si>
  <si>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</si>
  <si>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</si>
  <si>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</si>
  <si>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</si>
  <si>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</si>
  <si>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</si>
  <si>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</si>
  <si>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</si>
  <si>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</si>
  <si>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</si>
  <si>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</si>
  <si>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</si>
  <si>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</si>
  <si>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</si>
  <si>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</si>
  <si>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</si>
  <si>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</si>
  <si>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</si>
  <si>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</si>
  <si>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</si>
  <si>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</si>
  <si>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</si>
  <si>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</si>
  <si>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</si>
  <si>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</si>
  <si>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</si>
  <si>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</si>
  <si>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</si>
  <si>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</si>
  <si>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</si>
  <si>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</si>
  <si>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</si>
  <si>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</si>
  <si>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</si>
  <si>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</si>
  <si>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</si>
  <si>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</si>
  <si>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</si>
  <si>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</si>
  <si>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</si>
  <si>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</si>
  <si>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</si>
  <si>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</si>
  <si>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</si>
  <si>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</si>
  <si>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</si>
  <si>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</si>
  <si>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</si>
  <si>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</si>
  <si>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</si>
  <si>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</si>
  <si>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</si>
  <si>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</si>
  <si>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</si>
  <si>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</si>
  <si>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</si>
  <si>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</si>
  <si>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</si>
  <si>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</si>
  <si>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</si>
  <si>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</si>
  <si>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</si>
  <si>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</si>
  <si>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</si>
  <si>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</si>
  <si>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</si>
  <si>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</si>
  <si>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</si>
  <si>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</si>
  <si>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</si>
  <si>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</si>
  <si>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</si>
  <si>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</si>
  <si>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</si>
  <si>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</si>
  <si>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</si>
  <si>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</si>
  <si>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</si>
  <si>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</si>
  <si>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</si>
  <si>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</si>
  <si>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</si>
  <si>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</si>
  <si>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</si>
  <si>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</si>
  <si>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</si>
  <si>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</si>
  <si>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</si>
  <si>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</si>
  <si>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</si>
  <si>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</si>
  <si>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</si>
  <si>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</si>
  <si>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</si>
  <si>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</si>
  <si>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</si>
  <si>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</si>
  <si>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</si>
  <si>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</si>
  <si>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</si>
  <si>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</si>
  <si>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</si>
  <si>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</si>
  <si>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</si>
  <si>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</si>
  <si>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</si>
  <si>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</si>
  <si>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</si>
  <si>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</si>
  <si>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</si>
  <si>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</si>
  <si>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</si>
  <si>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</si>
  <si>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</si>
  <si>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</si>
  <si>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</si>
  <si>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</si>
  <si>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</si>
  <si>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</si>
  <si>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</si>
  <si>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</si>
  <si>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</si>
  <si>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</si>
  <si>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</si>
  <si>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</si>
  <si>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</si>
  <si>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</si>
  <si>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</si>
  <si>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</si>
  <si>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</si>
  <si>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</si>
  <si>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</si>
  <si>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</si>
  <si>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</si>
  <si>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</si>
  <si>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</si>
  <si>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</si>
  <si>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</si>
  <si>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</si>
  <si>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</si>
  <si>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</si>
  <si>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</si>
  <si>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</si>
  <si>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</si>
  <si>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</si>
  <si>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</si>
  <si>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</si>
  <si>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</si>
  <si>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</si>
  <si>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</si>
  <si>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</si>
  <si>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</si>
  <si>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</si>
  <si>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</si>
  <si>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</si>
  <si>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</si>
  <si>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</si>
  <si>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</si>
  <si>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</si>
  <si>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</si>
  <si>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</si>
  <si>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</si>
  <si>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</si>
  <si>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</si>
  <si>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</si>
  <si>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</si>
  <si>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</si>
  <si>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</si>
  <si>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</si>
  <si>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</si>
  <si>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</si>
  <si>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</si>
  <si>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</si>
  <si>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</si>
  <si>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</si>
  <si>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</si>
  <si>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</si>
  <si>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</si>
  <si>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</si>
  <si>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</si>
  <si>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</si>
  <si>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</si>
  <si>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</si>
  <si>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</si>
  <si>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</si>
  <si>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</si>
  <si>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</si>
  <si>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</si>
  <si>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</si>
  <si>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</si>
  <si>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</si>
  <si>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</si>
  <si>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</si>
  <si>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</si>
  <si>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</si>
  <si>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</si>
  <si>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</si>
  <si>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</si>
  <si>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</si>
  <si>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</si>
  <si>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</si>
  <si>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</si>
  <si>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</si>
  <si>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</si>
  <si>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</si>
  <si>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</si>
  <si>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</si>
  <si>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</si>
  <si>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</si>
  <si>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</si>
  <si>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</si>
  <si>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</si>
  <si>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</si>
  <si>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</si>
  <si>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</si>
  <si>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</si>
  <si>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</si>
  <si>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</si>
  <si>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</si>
  <si>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</si>
  <si>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</si>
  <si>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</si>
  <si>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</si>
  <si>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</si>
  <si>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</si>
  <si>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</si>
  <si>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</si>
  <si>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</si>
  <si>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</si>
  <si>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</si>
  <si>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</si>
  <si>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</si>
  <si>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</si>
  <si>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</si>
  <si>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</si>
  <si>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</si>
  <si>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</si>
  <si>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</si>
  <si>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</si>
  <si>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</si>
  <si>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</si>
  <si>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</si>
  <si>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</si>
  <si>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</si>
  <si>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</si>
  <si>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</si>
  <si>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</si>
  <si>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</si>
  <si>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</si>
  <si>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</si>
  <si>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</si>
  <si>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</si>
  <si>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</si>
  <si>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</si>
  <si>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</si>
  <si>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</si>
  <si>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</si>
  <si>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</si>
  <si>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</si>
  <si>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</si>
  <si>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</si>
  <si>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</si>
  <si>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</si>
  <si>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</si>
  <si>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</si>
  <si>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</si>
  <si>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</si>
  <si>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</si>
  <si>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</si>
  <si>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</si>
  <si>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</si>
  <si>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</si>
  <si>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</si>
  <si>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</si>
  <si>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</si>
  <si>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</si>
  <si>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</si>
  <si>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</si>
  <si>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</si>
  <si>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</si>
  <si>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</si>
  <si>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</si>
  <si>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</si>
  <si>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</si>
  <si>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</si>
  <si>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</si>
  <si>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</si>
  <si>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</si>
  <si>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</si>
  <si>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</si>
  <si>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</si>
  <si>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</si>
  <si>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</si>
  <si>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</si>
  <si>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</si>
  <si>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</si>
  <si>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</si>
  <si>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</si>
  <si>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</si>
  <si>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</si>
  <si>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</si>
  <si>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</si>
  <si>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</si>
  <si>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</si>
  <si>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</si>
  <si>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</si>
  <si>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</si>
  <si>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</si>
  <si>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</si>
  <si>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</si>
  <si>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</si>
  <si>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</si>
  <si>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</si>
  <si>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</si>
  <si>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</si>
  <si>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</si>
  <si>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</si>
  <si>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</si>
  <si>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</si>
  <si>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</si>
  <si>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</si>
  <si>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</si>
  <si>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</si>
  <si>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</si>
  <si>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</si>
  <si>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</si>
  <si>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</si>
  <si>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</si>
  <si>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</si>
  <si>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</si>
  <si>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</si>
  <si>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</si>
  <si>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</si>
  <si>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</si>
  <si>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</si>
  <si>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</si>
  <si>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</si>
  <si>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</si>
  <si>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</si>
  <si>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</si>
  <si>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</si>
  <si>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</si>
  <si>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</si>
  <si>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</si>
  <si>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</si>
  <si>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</si>
  <si>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</si>
  <si>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</si>
  <si>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</si>
  <si>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</si>
  <si>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</si>
  <si>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</si>
  <si>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</si>
  <si>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</si>
  <si>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</si>
  <si>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</si>
  <si>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</si>
  <si>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</si>
  <si>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</si>
  <si>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</si>
  <si>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</si>
  <si>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</si>
  <si>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</si>
  <si>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</si>
  <si>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</si>
  <si>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</si>
  <si>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</si>
  <si>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</si>
  <si>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</si>
  <si>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</si>
  <si>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</si>
  <si>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</si>
  <si>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</si>
  <si>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</si>
  <si>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</si>
  <si>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</si>
  <si>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</si>
  <si>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</si>
  <si>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</si>
  <si>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</si>
  <si>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</si>
  <si>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</si>
  <si>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</si>
  <si>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</si>
  <si>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</si>
  <si>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</si>
  <si>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</si>
  <si>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</si>
  <si>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</si>
  <si>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</si>
  <si>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</si>
  <si>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</si>
  <si>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</si>
  <si>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</si>
  <si>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</si>
  <si>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</si>
  <si>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</si>
  <si>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</si>
  <si>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</si>
  <si>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</si>
  <si>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</si>
  <si>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</si>
  <si>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</si>
  <si>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</si>
  <si>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</si>
  <si>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</si>
  <si>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</si>
  <si>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</si>
  <si>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</si>
  <si>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</si>
  <si>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</si>
  <si>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</si>
  <si>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</si>
  <si>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</si>
  <si>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</si>
  <si>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</si>
  <si>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</si>
  <si>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</si>
  <si>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</si>
  <si>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</si>
  <si>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</si>
  <si>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</si>
  <si>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</si>
  <si>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</si>
  <si>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</si>
  <si>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</si>
  <si>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</si>
  <si>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</si>
  <si>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</si>
  <si>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</si>
  <si>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</si>
  <si>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</si>
  <si>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</si>
  <si>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</si>
  <si>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</si>
  <si>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</si>
  <si>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</si>
  <si>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</si>
  <si>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</si>
  <si>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</si>
  <si>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</si>
  <si>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</si>
  <si>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</si>
  <si>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</si>
  <si>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</si>
  <si>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</si>
  <si>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</si>
  <si>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</si>
  <si>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</si>
  <si>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</si>
  <si>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</si>
  <si>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</si>
  <si>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</si>
  <si>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</si>
  <si>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</si>
  <si>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</si>
  <si>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</si>
  <si>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</si>
  <si>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</si>
  <si>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</si>
  <si>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</si>
  <si>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</si>
  <si>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</si>
  <si>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</si>
  <si>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</si>
  <si>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</si>
  <si>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</si>
  <si>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</si>
  <si>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</si>
  <si>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</si>
  <si>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</si>
  <si>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</si>
  <si>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</si>
  <si>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</si>
  <si>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</si>
  <si>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</si>
  <si>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</si>
  <si>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</si>
  <si>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</si>
  <si>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</si>
  <si>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</si>
  <si>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</si>
  <si>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</si>
  <si>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</si>
  <si>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</si>
  <si>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</si>
  <si>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</si>
  <si>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</si>
  <si>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</si>
  <si>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</si>
  <si>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</si>
  <si>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</si>
  <si>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</si>
  <si>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</si>
  <si>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</si>
  <si>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</si>
  <si>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</si>
  <si>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</si>
  <si>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</si>
  <si>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</si>
  <si>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</si>
  <si>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</si>
  <si>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</si>
  <si>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</si>
  <si>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</si>
  <si>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</si>
  <si>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</si>
  <si>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</si>
  <si>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</si>
  <si>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</si>
  <si>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</si>
  <si>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</si>
  <si>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</si>
  <si>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</si>
  <si>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</si>
  <si>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</si>
  <si>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</si>
  <si>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</si>
  <si>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</si>
  <si>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</si>
  <si>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</si>
  <si>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</si>
  <si>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</si>
  <si>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</si>
  <si>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</si>
  <si>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</si>
  <si>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</si>
  <si>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</si>
  <si>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</si>
  <si>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</si>
  <si>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</si>
  <si>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</si>
  <si>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</si>
  <si>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</si>
  <si>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</si>
  <si>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</si>
  <si>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</si>
  <si>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</si>
  <si>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</si>
  <si>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</si>
  <si>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</si>
  <si>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</si>
  <si>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</si>
  <si>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</si>
  <si>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</si>
  <si>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</si>
  <si>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</si>
  <si>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</si>
  <si>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</si>
  <si>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</si>
  <si>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</si>
  <si>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</si>
  <si>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</si>
  <si>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</si>
  <si>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</si>
  <si>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</si>
  <si>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</si>
  <si>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</si>
  <si>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</si>
  <si>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</si>
  <si>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</si>
  <si>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</si>
  <si>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</si>
  <si>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</si>
  <si>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</si>
  <si>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</si>
  <si>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</si>
  <si>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</si>
  <si>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</si>
  <si>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</si>
  <si>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</si>
  <si>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</si>
  <si>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</si>
  <si>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</si>
  <si>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</si>
  <si>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</si>
  <si>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</si>
  <si>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</si>
  <si>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</si>
  <si>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</si>
  <si>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</si>
  <si>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</si>
  <si>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</si>
  <si>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</si>
  <si>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</si>
  <si>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</si>
  <si>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</si>
  <si>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</si>
  <si>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</si>
  <si>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</si>
  <si>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</si>
  <si>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</si>
  <si>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</si>
  <si>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</si>
  <si>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</si>
  <si>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</si>
  <si>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</si>
  <si>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</si>
  <si>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</si>
  <si>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</si>
  <si>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</si>
  <si>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</si>
  <si>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</si>
  <si>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</si>
  <si>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</si>
  <si>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</si>
  <si>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</si>
  <si>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</si>
  <si>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</si>
  <si>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</si>
  <si>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</si>
  <si>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</si>
  <si>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</si>
  <si>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</si>
  <si>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</si>
  <si>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</si>
  <si>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</si>
  <si>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</si>
  <si>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</si>
  <si>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</si>
  <si>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</si>
  <si>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</si>
  <si>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</si>
  <si>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</si>
  <si>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</si>
  <si>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</si>
  <si>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</si>
  <si>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</si>
  <si>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</si>
  <si>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</si>
  <si>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</si>
  <si>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</si>
  <si>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</si>
  <si>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</si>
  <si>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</si>
  <si>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</si>
  <si>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</si>
  <si>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</si>
  <si>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</si>
  <si>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</si>
  <si>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</si>
  <si>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</si>
  <si>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</si>
  <si>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</si>
  <si>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</si>
  <si>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</si>
  <si>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</si>
  <si>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</si>
  <si>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</si>
  <si>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</si>
  <si>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</si>
  <si>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</si>
  <si>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</si>
  <si>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</si>
  <si>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</si>
  <si>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</si>
  <si>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</si>
  <si>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</si>
  <si>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</si>
  <si>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</si>
  <si>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</si>
  <si>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</si>
  <si>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</si>
  <si>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</si>
  <si>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</si>
  <si>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</si>
  <si>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</si>
  <si>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</si>
  <si>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</si>
  <si>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</si>
  <si>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</si>
  <si>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</si>
  <si>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</si>
  <si>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</si>
  <si>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</si>
  <si>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</si>
  <si>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</si>
  <si>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</si>
  <si>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</si>
  <si>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</si>
  <si>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</si>
  <si>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</si>
  <si>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</si>
  <si>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</si>
  <si>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</si>
  <si>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</si>
  <si>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</si>
  <si>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</si>
  <si>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</si>
  <si>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</si>
  <si>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</si>
  <si>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</si>
  <si>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</si>
  <si>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</si>
  <si>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</si>
  <si>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</si>
  <si>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</si>
  <si>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</si>
  <si>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</si>
  <si>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</si>
  <si>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</si>
  <si>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</si>
  <si>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</si>
  <si>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</si>
  <si>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</si>
  <si>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</si>
  <si>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</si>
  <si>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</si>
  <si>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</si>
  <si>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</si>
  <si>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</si>
  <si>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</si>
  <si>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</si>
  <si>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</si>
  <si>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</si>
  <si>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</si>
  <si>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</si>
  <si>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</si>
  <si>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</si>
  <si>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</si>
  <si>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</si>
  <si>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</si>
  <si>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</si>
  <si>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</si>
  <si>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</si>
  <si>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</si>
  <si>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</si>
  <si>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</si>
  <si>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</si>
  <si>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</si>
  <si>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</si>
  <si>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</si>
  <si>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</si>
  <si>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</si>
  <si>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</si>
  <si>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</si>
  <si>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</si>
  <si>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</si>
  <si>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</si>
  <si>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</si>
  <si>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</si>
  <si>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</si>
  <si>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</si>
  <si>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</si>
  <si>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</si>
  <si>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</si>
  <si>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</si>
  <si>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</si>
  <si>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</si>
  <si>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</si>
  <si>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</si>
  <si>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</si>
  <si>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</si>
  <si>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</si>
  <si>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</si>
  <si>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</si>
  <si>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</si>
  <si>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</si>
  <si>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</si>
  <si>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</si>
  <si>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</si>
  <si>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</si>
  <si>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</si>
  <si>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</si>
  <si>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</si>
  <si>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</si>
  <si>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</si>
  <si>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</si>
  <si>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</si>
  <si>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</si>
  <si>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</si>
  <si>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</si>
  <si>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</si>
  <si>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</si>
  <si>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</si>
  <si>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</si>
  <si>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</si>
  <si>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</si>
  <si>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</si>
  <si>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</si>
  <si>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</si>
  <si>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</si>
  <si>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</si>
  <si>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</si>
  <si>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</si>
  <si>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</si>
  <si>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</si>
  <si>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</si>
  <si>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</si>
  <si>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</si>
  <si>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</si>
  <si>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</si>
  <si>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</si>
  <si>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</si>
  <si>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</si>
  <si>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</si>
  <si>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</si>
  <si>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</si>
  <si>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</si>
  <si>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</si>
  <si>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</si>
  <si>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</si>
  <si>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</si>
  <si>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</si>
  <si>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</si>
  <si>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</si>
  <si>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</si>
  <si>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</si>
  <si>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</si>
  <si>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</si>
  <si>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</si>
  <si>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</si>
  <si>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</si>
  <si>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</si>
  <si>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</si>
  <si>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</si>
  <si>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</si>
  <si>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</si>
  <si>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</si>
  <si>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</si>
  <si>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</si>
  <si>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</si>
  <si>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</si>
  <si>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</si>
  <si>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</si>
  <si>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</si>
  <si>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</si>
  <si>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</si>
  <si>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</si>
  <si>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</si>
  <si>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</si>
  <si>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</si>
  <si>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</si>
  <si>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</si>
  <si>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</si>
  <si>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</si>
  <si>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</si>
  <si>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</si>
  <si>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</si>
  <si>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</si>
  <si>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</si>
  <si>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</si>
  <si>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</si>
  <si>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</si>
  <si>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</si>
  <si>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</si>
  <si>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</si>
  <si>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</si>
  <si>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</si>
  <si>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</si>
  <si>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</si>
  <si>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</si>
  <si>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</si>
  <si>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</si>
  <si>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</si>
  <si>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</si>
  <si>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</si>
  <si>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</si>
  <si>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</si>
  <si>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</si>
  <si>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</si>
  <si>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</si>
  <si>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</si>
  <si>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</si>
  <si>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</si>
  <si>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</si>
  <si>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</si>
  <si>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</si>
  <si>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</si>
  <si>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</si>
  <si>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</si>
  <si>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</si>
  <si>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</si>
  <si>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</si>
  <si>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</si>
  <si>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</si>
  <si>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</si>
  <si>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</si>
  <si>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</si>
  <si>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</si>
  <si>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</si>
  <si>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</si>
  <si>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</si>
  <si>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</si>
  <si>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</si>
  <si>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</si>
  <si>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</si>
  <si>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</si>
  <si>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</si>
  <si>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</si>
  <si>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</si>
  <si>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</si>
  <si>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</si>
  <si>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</si>
  <si>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</si>
  <si>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</si>
  <si>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</si>
  <si>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</si>
  <si>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</si>
  <si>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</si>
  <si>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</si>
  <si>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</si>
  <si>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</si>
  <si>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</si>
  <si>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</si>
  <si>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</si>
  <si>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</si>
  <si>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</si>
  <si>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</si>
  <si>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</si>
  <si>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</si>
  <si>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</si>
  <si>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</si>
  <si>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</si>
  <si>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</si>
  <si>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</si>
  <si>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</si>
  <si>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</si>
  <si>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</si>
  <si>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</si>
  <si>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</si>
  <si>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</si>
  <si>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</si>
  <si>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</si>
  <si>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</si>
  <si>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</si>
  <si>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</si>
  <si>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</si>
  <si>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</si>
  <si>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</si>
  <si>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</si>
  <si>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</si>
  <si>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</si>
  <si>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</si>
  <si>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</si>
  <si>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</si>
  <si>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</si>
  <si>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</si>
  <si>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</si>
  <si>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</si>
  <si>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</si>
  <si>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</si>
  <si>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</si>
  <si>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</si>
  <si>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</si>
  <si>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</si>
  <si>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</si>
  <si>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</si>
  <si>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</si>
  <si>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</si>
  <si>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</si>
  <si>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</si>
  <si>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</si>
  <si>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</si>
  <si>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</si>
  <si>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</si>
  <si>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</si>
  <si>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</si>
  <si>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</si>
  <si>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</si>
  <si>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</si>
  <si>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</si>
  <si>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</si>
  <si>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</si>
  <si>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</si>
  <si>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</si>
  <si>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</si>
  <si>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</si>
  <si>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</si>
  <si>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</si>
  <si>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</si>
  <si>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</si>
  <si>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</si>
  <si>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</si>
  <si>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</si>
  <si>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</si>
  <si>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</si>
  <si>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</si>
  <si>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</si>
  <si>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</si>
  <si>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</si>
  <si>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</si>
  <si>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</si>
  <si>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</si>
  <si>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</si>
  <si>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</si>
  <si>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</si>
  <si>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</si>
  <si>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</si>
  <si>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</si>
  <si>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</si>
  <si>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</si>
  <si>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</si>
  <si>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</si>
  <si>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</si>
  <si>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</si>
  <si>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</si>
  <si>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</si>
  <si>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</si>
  <si>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</si>
  <si>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</si>
  <si>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</si>
  <si>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</si>
  <si>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</si>
  <si>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</si>
  <si>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</si>
  <si>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</si>
  <si>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</si>
  <si>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</si>
  <si>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</si>
  <si>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</si>
  <si>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</si>
  <si>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</si>
  <si>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</si>
  <si>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</si>
  <si>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</si>
  <si>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</si>
  <si>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</si>
  <si>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</si>
  <si>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</si>
  <si>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</si>
  <si>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</si>
  <si>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</si>
  <si>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</si>
  <si>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</si>
  <si>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</si>
  <si>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</si>
  <si>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</si>
  <si>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</si>
  <si>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</si>
  <si>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</si>
  <si>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</si>
  <si>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</si>
  <si>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</si>
  <si>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</si>
  <si>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</si>
  <si>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</si>
  <si>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</si>
  <si>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</si>
  <si>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</si>
  <si>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</si>
  <si>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</si>
  <si>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</si>
  <si>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</si>
  <si>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</si>
  <si>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</si>
  <si>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</si>
  <si>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</si>
  <si>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</si>
  <si>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</si>
  <si>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</si>
  <si>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</si>
  <si>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</si>
  <si>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</si>
  <si>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</si>
  <si>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</si>
  <si>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</si>
  <si>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</si>
  <si>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</si>
  <si>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</si>
  <si>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</si>
  <si>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</si>
  <si>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</si>
  <si>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</si>
  <si>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</si>
  <si>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</si>
  <si>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</si>
  <si>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</si>
  <si>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</si>
  <si>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</si>
  <si>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</si>
  <si>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</si>
  <si>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</si>
  <si>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</si>
  <si>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</si>
  <si>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</si>
  <si>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</si>
  <si>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</si>
  <si>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</si>
  <si>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</si>
  <si>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</si>
  <si>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</si>
  <si>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</si>
  <si>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</si>
  <si>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</si>
  <si>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</si>
  <si>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</si>
  <si>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</si>
  <si>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</si>
  <si>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</si>
  <si>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</si>
  <si>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</si>
  <si>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</si>
  <si>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</si>
  <si>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</si>
  <si>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</si>
  <si>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</si>
  <si>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</si>
  <si>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</si>
  <si>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</si>
  <si>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</si>
  <si>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</si>
  <si>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</si>
  <si>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</si>
  <si>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</si>
  <si>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</si>
  <si>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</si>
  <si>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</si>
  <si>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</si>
  <si>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</si>
  <si>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</si>
  <si>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</si>
  <si>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</si>
  <si>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</si>
  <si>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</si>
  <si>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</si>
  <si>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</si>
  <si>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</si>
  <si>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</si>
  <si>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</si>
  <si>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</si>
  <si>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</si>
  <si>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</si>
  <si>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</si>
  <si>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</si>
  <si>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</si>
  <si>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</si>
  <si>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</si>
  <si>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</si>
  <si>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</si>
  <si>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</si>
  <si>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</si>
  <si>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</si>
  <si>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</si>
  <si>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</si>
  <si>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</si>
  <si>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</si>
  <si>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</si>
  <si>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</si>
  <si>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</si>
  <si>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</si>
  <si>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</si>
  <si>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</si>
  <si>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</si>
  <si>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</si>
  <si>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</si>
  <si>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</si>
  <si>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</si>
  <si>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</si>
  <si>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</si>
  <si>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</si>
  <si>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</si>
  <si>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</si>
  <si>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</si>
  <si>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</si>
  <si>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</si>
  <si>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</si>
  <si>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</si>
  <si>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</si>
  <si>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</si>
  <si>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</si>
  <si>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</si>
  <si>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</si>
  <si>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</si>
  <si>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</si>
  <si>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</si>
  <si>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</si>
  <si>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</si>
  <si>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</si>
  <si>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</si>
  <si>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</si>
  <si>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</si>
  <si>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</si>
  <si>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</si>
  <si>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</si>
  <si>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</si>
  <si>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</si>
  <si>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</si>
  <si>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</si>
  <si>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</si>
  <si>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</si>
  <si>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</si>
  <si>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</si>
  <si>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</si>
  <si>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</si>
  <si>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</si>
  <si>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</si>
  <si>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</si>
  <si>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</si>
  <si>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</si>
  <si>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</si>
  <si>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</si>
  <si>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</si>
  <si>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</si>
  <si>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</si>
  <si>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</si>
  <si>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</si>
  <si>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</si>
  <si>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</si>
  <si>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</si>
  <si>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</si>
  <si>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</si>
  <si>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</si>
  <si>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</si>
  <si>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</si>
  <si>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</si>
  <si>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</si>
  <si>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</si>
  <si>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</si>
  <si>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</si>
  <si>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</si>
  <si>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</si>
  <si>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</si>
  <si>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</si>
  <si>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</si>
  <si>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</si>
  <si>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</si>
  <si>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</si>
  <si>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</si>
  <si>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</si>
  <si>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</si>
  <si>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</si>
  <si>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</si>
  <si>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</si>
  <si>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</si>
  <si>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</si>
  <si>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</si>
  <si>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</si>
  <si>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</si>
  <si>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</si>
  <si>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</si>
  <si>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</si>
  <si>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</si>
  <si>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</si>
  <si>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</si>
  <si>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</si>
  <si>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</si>
  <si>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</si>
  <si>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</si>
  <si>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</si>
  <si>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</si>
  <si>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</si>
  <si>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</si>
  <si>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</si>
  <si>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</si>
  <si>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</si>
  <si>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</si>
  <si>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</si>
  <si>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</si>
  <si>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</si>
  <si>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</si>
  <si>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</si>
  <si>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</si>
  <si>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</si>
  <si>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</si>
  <si>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</si>
  <si>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</si>
  <si>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</si>
  <si>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</si>
  <si>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</si>
  <si>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</si>
  <si>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</si>
  <si>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</si>
  <si>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</si>
  <si>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</si>
  <si>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</si>
  <si>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</si>
  <si>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</si>
  <si>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</si>
  <si>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</si>
  <si>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</si>
  <si>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</si>
  <si>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</si>
  <si>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</si>
  <si>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</si>
  <si>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</si>
  <si>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</si>
  <si>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</si>
  <si>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</si>
  <si>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</si>
  <si>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</si>
  <si>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</si>
  <si>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</si>
  <si>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</si>
  <si>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</si>
  <si>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</si>
  <si>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</si>
  <si>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</si>
  <si>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</si>
  <si>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</si>
  <si>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</si>
  <si>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</si>
  <si>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</si>
  <si>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</si>
  <si>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</si>
  <si>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</si>
  <si>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</si>
  <si>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</si>
  <si>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</si>
  <si>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</si>
  <si>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</si>
  <si>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</si>
  <si>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</si>
  <si>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</si>
  <si>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</si>
  <si>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</si>
  <si>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</si>
  <si>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</si>
  <si>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</si>
  <si>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</si>
  <si>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</si>
  <si>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</si>
  <si>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</si>
  <si>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</si>
  <si>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</si>
  <si>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</si>
  <si>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</si>
  <si>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</si>
  <si>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</si>
  <si>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</si>
  <si>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</si>
  <si>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</si>
  <si>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</si>
  <si>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</si>
  <si>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</si>
  <si>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</si>
  <si>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</si>
  <si>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</si>
  <si>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</si>
  <si>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</si>
  <si>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</si>
  <si>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</si>
  <si>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</si>
  <si>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</si>
  <si>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</si>
  <si>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</si>
  <si>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</si>
  <si>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</si>
  <si>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</si>
  <si>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</si>
  <si>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</si>
  <si>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</si>
  <si>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</si>
  <si>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</si>
  <si>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</si>
  <si>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</si>
  <si>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</si>
  <si>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</si>
  <si>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</si>
  <si>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</si>
  <si>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</si>
  <si>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</si>
  <si>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</si>
  <si>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</si>
  <si>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</si>
  <si>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</si>
  <si>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</si>
  <si>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</si>
  <si>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</si>
  <si>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</si>
  <si>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</si>
  <si>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</si>
  <si>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</si>
  <si>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</si>
  <si>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</si>
  <si>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</si>
  <si>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</si>
  <si>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</si>
  <si>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</si>
  <si>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</si>
  <si>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</si>
  <si>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</si>
  <si>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</si>
  <si>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</si>
  <si>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</si>
  <si>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</si>
  <si>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</si>
  <si>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</si>
  <si>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</si>
  <si>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</si>
  <si>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</si>
  <si>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</si>
  <si>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</si>
  <si>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</si>
  <si>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</si>
  <si>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</si>
  <si>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</si>
  <si>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</si>
  <si>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</si>
  <si>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</si>
  <si>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</si>
  <si>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</si>
  <si>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</si>
  <si>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</si>
  <si>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</si>
  <si>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</si>
  <si>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</si>
  <si>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</si>
  <si>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</si>
  <si>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</si>
  <si>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</si>
  <si>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</si>
  <si>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</si>
  <si>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</si>
  <si>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</si>
  <si>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</si>
  <si>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</si>
  <si>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</si>
  <si>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</si>
  <si>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</si>
  <si>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</si>
  <si>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</si>
  <si>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</si>
  <si>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</si>
  <si>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</si>
  <si>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</si>
  <si>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</si>
  <si>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</si>
  <si>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</si>
  <si>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</si>
  <si>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</si>
  <si>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</si>
  <si>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</si>
  <si>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</si>
  <si>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</si>
  <si>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</si>
  <si>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</si>
  <si>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</si>
  <si>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</si>
  <si>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</si>
  <si>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</si>
  <si>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</si>
  <si>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</si>
  <si>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</si>
  <si>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</si>
  <si>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</si>
  <si>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</si>
  <si>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</si>
  <si>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</si>
  <si>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</si>
  <si>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</si>
  <si>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</si>
  <si>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</si>
  <si>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</si>
  <si>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</si>
  <si>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</si>
  <si>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</si>
  <si>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</si>
  <si>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</si>
  <si>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</si>
  <si>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</si>
  <si>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</si>
  <si>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</si>
  <si>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</si>
  <si>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</si>
  <si>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</si>
  <si>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</si>
  <si>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</si>
  <si>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</si>
  <si>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</si>
  <si>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</si>
  <si>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</si>
  <si>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</si>
  <si>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</si>
  <si>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</si>
  <si>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</si>
  <si>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</si>
  <si>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</si>
  <si>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</si>
  <si>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</si>
  <si>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</si>
  <si>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</si>
  <si>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</si>
  <si>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</si>
  <si>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</si>
  <si>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</si>
  <si>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</si>
  <si>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</si>
  <si>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</si>
  <si>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</si>
  <si>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</si>
  <si>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</si>
  <si>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</si>
  <si>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</si>
  <si>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</si>
  <si>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</si>
  <si>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</si>
  <si>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</si>
  <si>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</si>
  <si>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</si>
  <si>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</si>
  <si>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</si>
  <si>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</si>
  <si>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</si>
  <si>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</si>
  <si>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</si>
  <si>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</si>
  <si>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</si>
  <si>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</si>
  <si>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</si>
  <si>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</si>
  <si>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</si>
  <si>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</si>
  <si>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</si>
  <si>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</si>
  <si>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</si>
  <si>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</si>
  <si>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</si>
  <si>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</si>
  <si>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</si>
  <si>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</si>
  <si>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</si>
  <si>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</si>
  <si>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</si>
  <si>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</si>
  <si>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</si>
  <si>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</si>
  <si>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</si>
  <si>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</si>
  <si>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</si>
  <si>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</si>
  <si>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</si>
  <si>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</si>
  <si>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</si>
  <si>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</si>
  <si>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</si>
  <si>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</si>
  <si>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</si>
  <si>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</si>
  <si>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</si>
  <si>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</si>
  <si>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</si>
  <si>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</si>
  <si>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</si>
  <si>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</si>
  <si>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</si>
  <si>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</si>
  <si>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</si>
  <si>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</si>
  <si>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</si>
  <si>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</si>
  <si>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</si>
  <si>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</si>
  <si>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</si>
  <si>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</si>
  <si>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</si>
  <si>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</si>
  <si>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</si>
  <si>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</si>
  <si>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</si>
  <si>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</si>
  <si>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</si>
  <si>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</si>
  <si>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</si>
  <si>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</si>
  <si>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</si>
  <si>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</si>
  <si>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</si>
  <si>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</si>
  <si>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</si>
  <si>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</si>
  <si>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</si>
  <si>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</si>
  <si>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</si>
  <si>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</si>
  <si>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</si>
  <si>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</si>
  <si>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</si>
  <si>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</si>
  <si>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</si>
  <si>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</si>
  <si>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</si>
  <si>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</si>
  <si>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</si>
  <si>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</si>
  <si>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</si>
  <si>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</si>
  <si>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</si>
  <si>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</si>
  <si>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</si>
  <si>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</si>
  <si>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</si>
  <si>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</si>
  <si>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</si>
  <si>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</si>
  <si>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</si>
  <si>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</si>
  <si>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</si>
  <si>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</si>
  <si>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</si>
  <si>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</si>
  <si>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</si>
  <si>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</si>
  <si>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</si>
  <si>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</si>
  <si>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</si>
  <si>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</si>
  <si>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</si>
  <si>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</si>
  <si>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</si>
  <si>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</si>
  <si>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</si>
  <si>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</si>
  <si>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</si>
  <si>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</si>
  <si>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</si>
  <si>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</si>
  <si>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</si>
  <si>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</si>
  <si>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</si>
  <si>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</si>
  <si>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</si>
  <si>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</si>
  <si>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</si>
  <si>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</si>
  <si>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</si>
  <si>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</si>
  <si>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</si>
  <si>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</si>
  <si>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</si>
  <si>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</si>
  <si>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</si>
  <si>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</si>
  <si>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</si>
  <si>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</si>
  <si>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</si>
  <si>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</si>
  <si>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</si>
  <si>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</si>
  <si>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</si>
  <si>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</si>
  <si>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</si>
  <si>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</si>
  <si>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</si>
  <si>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</si>
  <si>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</si>
  <si>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</si>
  <si>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</si>
  <si>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</si>
  <si>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</si>
  <si>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</si>
  <si>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</si>
  <si>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</si>
  <si>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</si>
  <si>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</si>
  <si>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</si>
  <si>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</si>
  <si>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</si>
  <si>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</si>
  <si>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</si>
  <si>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</si>
  <si>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</si>
  <si>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</si>
  <si>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</si>
  <si>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</si>
  <si>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</si>
  <si>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</si>
  <si>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</si>
  <si>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</si>
  <si>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</si>
  <si>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</si>
  <si>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</si>
  <si>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</si>
  <si>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</si>
  <si>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</si>
  <si>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</si>
  <si>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</si>
  <si>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</si>
  <si>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</si>
  <si>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</si>
  <si>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</si>
  <si>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</si>
  <si>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</si>
  <si>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</si>
  <si>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</si>
  <si>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</si>
  <si>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</si>
  <si>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</si>
  <si>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</si>
  <si>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</si>
  <si>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</si>
  <si>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</si>
  <si>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</si>
  <si>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</si>
  <si>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</si>
  <si>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</si>
  <si>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</si>
  <si>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</si>
  <si>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</si>
  <si>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</si>
  <si>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</si>
  <si>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</si>
  <si>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</si>
  <si>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</si>
  <si>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</si>
  <si>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</si>
  <si>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</si>
  <si>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</si>
  <si>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</si>
  <si>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</si>
  <si>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</si>
  <si>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</si>
  <si>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</si>
  <si>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</si>
  <si>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</si>
  <si>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</si>
  <si>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</si>
  <si>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</si>
  <si>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</si>
  <si>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</si>
  <si>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</si>
  <si>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</si>
  <si>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</si>
  <si>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</si>
  <si>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</si>
  <si>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</si>
  <si>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</si>
  <si>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</si>
  <si>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</si>
  <si>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</si>
  <si>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</si>
  <si>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</si>
  <si>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</si>
  <si>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</si>
  <si>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</si>
  <si>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</si>
  <si>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</si>
  <si>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</si>
  <si>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</si>
  <si>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</si>
  <si>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</si>
  <si>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</si>
  <si>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</si>
  <si>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</si>
  <si>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</si>
  <si>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</si>
  <si>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</si>
  <si>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</si>
  <si>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</si>
  <si>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</si>
  <si>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</si>
  <si>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</si>
  <si>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</si>
  <si>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</si>
  <si>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</si>
  <si>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</si>
  <si>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</si>
  <si>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</si>
  <si>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</si>
  <si>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</si>
  <si>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</si>
  <si>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</si>
  <si>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</si>
  <si>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</si>
  <si>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</si>
  <si>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</si>
  <si>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</si>
  <si>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</si>
  <si>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</si>
  <si>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</si>
  <si>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</si>
  <si>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</si>
  <si>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</si>
  <si>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</si>
  <si>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</si>
  <si>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</si>
  <si>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</si>
  <si>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</si>
  <si>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</si>
  <si>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</si>
  <si>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</si>
  <si>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</si>
  <si>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</si>
  <si>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</si>
  <si>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</si>
  <si>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</si>
  <si>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</si>
  <si>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</si>
  <si>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</si>
  <si>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</si>
  <si>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</si>
  <si>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</si>
  <si>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</si>
  <si>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</si>
  <si>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</si>
  <si>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</si>
  <si>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</si>
  <si>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</si>
  <si>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</si>
  <si>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</si>
  <si>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</si>
  <si>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</si>
  <si>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</si>
  <si>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</si>
  <si>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</si>
  <si>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</si>
  <si>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</si>
  <si>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</si>
  <si>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</si>
  <si>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</si>
  <si>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</si>
  <si>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</si>
  <si>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</si>
  <si>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</si>
  <si>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</si>
  <si>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</si>
  <si>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</si>
  <si>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</si>
  <si>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</si>
  <si>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</si>
  <si>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</si>
  <si>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</si>
  <si>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</si>
  <si>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</si>
  <si>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</si>
  <si>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</si>
  <si>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</si>
  <si>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</si>
  <si>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</si>
  <si>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</si>
  <si>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</si>
  <si>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</si>
  <si>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</si>
  <si>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</si>
  <si>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</si>
  <si>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</si>
  <si>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</si>
  <si>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</si>
  <si>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</si>
  <si>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</si>
  <si>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</si>
  <si>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</si>
  <si>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</si>
  <si>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</si>
  <si>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</si>
  <si>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</si>
  <si>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</si>
  <si>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</si>
  <si>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</si>
  <si>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</si>
  <si>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</si>
  <si>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</si>
  <si>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</si>
  <si>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</si>
  <si>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</si>
  <si>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</si>
  <si>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</si>
  <si>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</si>
  <si>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</si>
  <si>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</si>
  <si>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</si>
  <si>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</si>
  <si>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</si>
  <si>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</si>
  <si>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</si>
  <si>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</si>
  <si>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</si>
  <si>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</si>
  <si>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</si>
  <si>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</si>
  <si>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</si>
  <si>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</si>
  <si>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</si>
  <si>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</si>
  <si>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</si>
  <si>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</si>
  <si>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</si>
  <si>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</si>
  <si>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</si>
  <si>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</si>
  <si>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</si>
  <si>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</si>
  <si>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</si>
  <si>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</si>
  <si>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</si>
  <si>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</si>
  <si>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</si>
  <si>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</si>
  <si>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</si>
  <si>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</si>
  <si>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</si>
  <si>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</si>
  <si>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</si>
  <si>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</si>
  <si>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</si>
  <si>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</si>
  <si>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</si>
  <si>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</si>
  <si>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</si>
  <si>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</si>
  <si>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</si>
  <si>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</si>
  <si>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</si>
  <si>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</si>
  <si>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</si>
  <si>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</si>
  <si>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</si>
  <si>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</si>
  <si>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</si>
  <si>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</si>
  <si>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</si>
  <si>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</si>
  <si>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</si>
  <si>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</si>
  <si>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</si>
  <si>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</si>
  <si>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</si>
  <si>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</si>
  <si>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</si>
  <si>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</si>
  <si>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</si>
  <si>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</si>
  <si>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</si>
  <si>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</si>
  <si>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</si>
  <si>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</si>
  <si>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</si>
  <si>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</si>
  <si>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</si>
  <si>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</si>
  <si>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</si>
  <si>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</si>
  <si>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</si>
  <si>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</si>
  <si>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</si>
  <si>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</si>
  <si>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</si>
  <si>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</si>
  <si>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</si>
  <si>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</si>
  <si>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</si>
  <si>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</si>
  <si>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</si>
  <si>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</si>
  <si>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</si>
  <si>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</si>
  <si>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</si>
  <si>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</si>
  <si>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</si>
  <si>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</si>
  <si>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</si>
  <si>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</si>
  <si>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</si>
  <si>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</si>
  <si>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</si>
  <si>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</si>
  <si>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</si>
  <si>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</si>
  <si>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</si>
  <si>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</si>
  <si>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</si>
  <si>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</si>
  <si>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</si>
  <si>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</si>
  <si>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</si>
  <si>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</si>
  <si>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</si>
  <si>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</si>
  <si>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</si>
  <si>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</si>
  <si>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</si>
  <si>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</si>
  <si>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</si>
  <si>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</si>
  <si>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</si>
  <si>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</si>
  <si>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</si>
  <si>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</si>
  <si>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</si>
  <si>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</si>
  <si>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</si>
  <si>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</si>
  <si>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</si>
  <si>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</si>
  <si>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</si>
  <si>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</si>
  <si>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</si>
  <si>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</si>
  <si>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</si>
  <si>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</si>
  <si>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</si>
  <si>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</si>
  <si>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</si>
  <si>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</si>
  <si>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</si>
  <si>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</si>
  <si>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</si>
  <si>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</si>
  <si>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</si>
  <si>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</si>
  <si>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</si>
  <si>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</si>
  <si>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</si>
  <si>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</si>
  <si>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</si>
  <si>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</si>
  <si>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</si>
  <si>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</si>
  <si>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</si>
  <si>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</si>
  <si>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</si>
  <si>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</si>
  <si>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</si>
  <si>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</si>
  <si>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</si>
  <si>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</si>
  <si>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</si>
  <si>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</si>
  <si>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</si>
  <si>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</si>
  <si>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</si>
  <si>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</si>
  <si>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</si>
  <si>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</si>
  <si>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</si>
  <si>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</si>
  <si>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</si>
  <si>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</si>
  <si>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</si>
  <si>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</si>
  <si>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</si>
  <si>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</si>
  <si>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</si>
  <si>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</si>
  <si>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</si>
  <si>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</si>
  <si>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</si>
  <si>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</si>
  <si>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</si>
  <si>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</si>
  <si>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</si>
  <si>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</si>
  <si>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</si>
  <si>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</si>
  <si>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</si>
  <si>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</si>
  <si>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</si>
  <si>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</si>
  <si>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</si>
  <si>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</si>
  <si>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</si>
  <si>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</si>
  <si>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</si>
  <si>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</si>
  <si>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</si>
  <si>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</si>
  <si>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</si>
  <si>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</si>
  <si>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</si>
  <si>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</si>
  <si>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</si>
  <si>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</si>
  <si>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</si>
  <si>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</si>
  <si>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</si>
  <si>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</si>
  <si>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</si>
  <si>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</si>
  <si>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</si>
  <si>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</si>
  <si>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</si>
  <si>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</si>
  <si>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</si>
  <si>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</si>
  <si>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</si>
  <si>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</si>
  <si>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</si>
  <si>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</si>
  <si>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</si>
  <si>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</si>
  <si>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</si>
  <si>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</si>
  <si>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</si>
  <si>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</si>
  <si>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</si>
  <si>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</si>
  <si>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</si>
  <si>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</si>
  <si>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</si>
  <si>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</si>
  <si>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</si>
  <si>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</si>
  <si>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</si>
  <si>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</si>
  <si>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</si>
  <si>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</si>
  <si>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</si>
  <si>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</si>
  <si>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</si>
  <si>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</si>
  <si>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</si>
  <si>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</si>
  <si>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</si>
  <si>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</si>
  <si>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</si>
  <si>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</si>
  <si>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</si>
  <si>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</si>
  <si>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</si>
  <si>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</si>
  <si>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</si>
  <si>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</si>
  <si>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</si>
  <si>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</si>
  <si>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</si>
  <si>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</si>
  <si>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</si>
  <si>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</si>
  <si>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</si>
  <si>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</si>
  <si>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</si>
  <si>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</si>
  <si>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</si>
  <si>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</si>
  <si>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</si>
  <si>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</si>
  <si>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</si>
  <si>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</si>
  <si>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</si>
  <si>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</si>
  <si>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</si>
  <si>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</si>
  <si>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</si>
  <si>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</si>
  <si>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</si>
  <si>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</si>
  <si>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</si>
  <si>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</si>
  <si>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</si>
  <si>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</si>
  <si>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</si>
  <si>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</si>
  <si>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</si>
  <si>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</si>
  <si>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</si>
  <si>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</si>
  <si>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</si>
  <si>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</si>
  <si>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</si>
  <si>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</si>
  <si>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</si>
  <si>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</si>
  <si>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</si>
  <si>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</si>
  <si>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</si>
  <si>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</si>
  <si>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</si>
  <si>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</si>
  <si>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</si>
  <si>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</si>
  <si>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</si>
  <si>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</si>
  <si>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</si>
  <si>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</si>
  <si>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</si>
  <si>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</si>
  <si>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</si>
  <si>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</si>
  <si>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</si>
  <si>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</si>
  <si>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</si>
  <si>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</si>
  <si>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</si>
  <si>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</si>
  <si>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</si>
  <si>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</si>
  <si>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</si>
  <si>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</si>
  <si>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</si>
  <si>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</si>
  <si>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</si>
  <si>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</si>
  <si>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</si>
  <si>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</si>
  <si>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</si>
  <si>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</si>
  <si>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</si>
  <si>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</si>
  <si>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</si>
  <si>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</si>
  <si>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</si>
  <si>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</si>
  <si>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</si>
  <si>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</si>
  <si>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</si>
  <si>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</si>
  <si>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</si>
  <si>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</si>
  <si>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</si>
  <si>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</si>
  <si>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</si>
  <si>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</si>
  <si>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</si>
  <si>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</si>
  <si>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</si>
  <si>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</si>
  <si>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</si>
  <si>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</si>
  <si>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</si>
  <si>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</si>
  <si>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</si>
  <si>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</si>
  <si>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</si>
  <si>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</si>
  <si>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</si>
  <si>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</si>
  <si>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</si>
  <si>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</si>
  <si>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</si>
  <si>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</si>
  <si>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</si>
  <si>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</si>
  <si>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</si>
  <si>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</si>
  <si>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</si>
  <si>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</si>
  <si>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</si>
  <si>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</si>
  <si>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</si>
  <si>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</si>
  <si>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</si>
  <si>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</si>
  <si>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</si>
  <si>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</si>
  <si>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</si>
  <si>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</si>
  <si>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</si>
  <si>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</si>
  <si>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</si>
  <si>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</si>
  <si>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</si>
  <si>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</si>
  <si>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</si>
  <si>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</si>
  <si>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</si>
  <si>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</si>
  <si>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</si>
  <si>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</si>
  <si>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</si>
  <si>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</si>
  <si>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</si>
  <si>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</si>
  <si>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</si>
  <si>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</si>
  <si>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</si>
  <si>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</si>
  <si>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</si>
  <si>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</si>
  <si>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</si>
  <si>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</si>
  <si>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</si>
  <si>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</si>
  <si>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</si>
  <si>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</si>
  <si>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</si>
  <si>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</si>
  <si>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</si>
  <si>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</si>
  <si>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</si>
  <si>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</si>
  <si>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</si>
  <si>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</si>
  <si>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</si>
  <si>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</si>
  <si>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</si>
  <si>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</si>
  <si>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</si>
  <si>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</si>
  <si>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</si>
  <si>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</si>
  <si>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</si>
  <si>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</si>
  <si>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</si>
  <si>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</si>
  <si>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</si>
  <si>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</si>
  <si>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</si>
  <si>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</si>
  <si>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</si>
  <si>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</si>
  <si>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</si>
  <si>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</si>
  <si>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</si>
  <si>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</si>
  <si>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</si>
  <si>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</si>
  <si>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</si>
  <si>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</si>
  <si>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</si>
  <si>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</si>
  <si>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</si>
  <si>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</si>
  <si>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</si>
  <si>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</si>
  <si>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</si>
  <si>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</si>
  <si>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</si>
  <si>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</si>
  <si>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</si>
  <si>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</si>
  <si>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</si>
  <si>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</si>
  <si>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</si>
  <si>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</si>
  <si>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</si>
  <si>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</si>
  <si>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</si>
  <si>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</si>
  <si>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</si>
  <si>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</si>
  <si>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</si>
  <si>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</si>
  <si>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</si>
  <si>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</si>
  <si>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</si>
  <si>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</si>
  <si>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</si>
  <si>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</si>
  <si>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</si>
  <si>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</si>
  <si>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</si>
  <si>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</si>
  <si>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</si>
  <si>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</si>
  <si>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</si>
  <si>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</si>
  <si>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</si>
  <si>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</si>
  <si>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</si>
  <si>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</si>
  <si>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</si>
  <si>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</si>
  <si>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</si>
  <si>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</si>
  <si>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</si>
  <si>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</si>
  <si>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</si>
  <si>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</si>
  <si>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</si>
  <si>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</si>
  <si>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</si>
  <si>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</si>
  <si>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</si>
  <si>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</si>
  <si>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</si>
  <si>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</si>
  <si>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</si>
  <si>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</si>
  <si>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</si>
  <si>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</si>
  <si>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</si>
  <si>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</si>
  <si>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</si>
  <si>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</si>
  <si>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</si>
  <si>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</si>
  <si>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</si>
  <si>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</si>
  <si>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</si>
  <si>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</si>
  <si>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</si>
  <si>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</si>
  <si>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</si>
  <si>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</si>
  <si>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</si>
  <si>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</si>
  <si>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</si>
  <si>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</si>
  <si>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</si>
  <si>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</si>
  <si>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</si>
  <si>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</si>
  <si>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</si>
  <si>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</si>
  <si>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</si>
  <si>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</si>
  <si>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</si>
  <si>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</si>
  <si>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</si>
  <si>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</si>
  <si>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</si>
  <si>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</si>
  <si>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</si>
  <si>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</si>
  <si>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</si>
  <si>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</si>
  <si>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</si>
  <si>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</si>
  <si>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</si>
  <si>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</si>
  <si>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</si>
  <si>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</si>
  <si>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</si>
  <si>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</si>
  <si>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</si>
  <si>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</si>
  <si>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</si>
  <si>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</si>
  <si>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</si>
  <si>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</si>
  <si>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</si>
  <si>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</si>
  <si>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</si>
  <si>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</si>
  <si>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</si>
  <si>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</si>
  <si>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</si>
  <si>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</si>
  <si>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</si>
  <si>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</si>
  <si>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</si>
  <si>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</si>
  <si>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</si>
  <si>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</si>
  <si>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</si>
  <si>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</si>
  <si>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</si>
  <si>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</si>
  <si>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</si>
  <si>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</si>
  <si>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</si>
  <si>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</si>
  <si>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</si>
  <si>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</si>
  <si>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</si>
  <si>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</si>
  <si>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</si>
  <si>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</si>
  <si>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</si>
  <si>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</si>
  <si>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</si>
  <si>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</si>
  <si>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</si>
  <si>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</si>
  <si>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</si>
  <si>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</si>
  <si>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</si>
  <si>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</si>
  <si>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</si>
  <si>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</si>
  <si>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</si>
  <si>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</si>
  <si>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</si>
  <si>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</si>
  <si>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</si>
  <si>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</si>
  <si>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</si>
  <si>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</si>
  <si>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</si>
  <si>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</si>
  <si>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</si>
  <si>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</si>
  <si>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</si>
  <si>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</si>
  <si>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</si>
  <si>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</si>
  <si>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</si>
  <si>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</si>
  <si>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</si>
  <si>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</si>
  <si>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</si>
  <si>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</si>
  <si>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</si>
  <si>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</si>
  <si>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</si>
  <si>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</si>
  <si>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</si>
  <si>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</si>
  <si>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</si>
  <si>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</si>
  <si>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</si>
  <si>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</si>
  <si>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</si>
  <si>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</si>
  <si>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</si>
  <si>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</si>
  <si>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</si>
  <si>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</si>
  <si>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</si>
  <si>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</si>
  <si>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</si>
  <si>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</si>
  <si>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</si>
  <si>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</si>
  <si>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</si>
  <si>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</si>
  <si>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</si>
  <si>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</si>
  <si>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</si>
  <si>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</si>
  <si>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</si>
  <si>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</si>
  <si>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</si>
  <si>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</si>
  <si>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</si>
  <si>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</si>
  <si>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</si>
  <si>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</si>
  <si>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</si>
  <si>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</si>
  <si>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</si>
  <si>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</si>
  <si>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</si>
  <si>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</si>
  <si>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</si>
  <si>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</si>
  <si>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</si>
  <si>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</si>
  <si>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</si>
  <si>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</si>
  <si>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</si>
  <si>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</si>
  <si>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</si>
  <si>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</si>
  <si>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</si>
  <si>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</si>
  <si>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</si>
  <si>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</si>
  <si>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</si>
  <si>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</si>
  <si>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</si>
  <si>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</si>
  <si>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</si>
  <si>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</si>
  <si>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</si>
  <si>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</si>
  <si>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</si>
  <si>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</si>
  <si>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</si>
  <si>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</si>
  <si>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</si>
  <si>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</si>
  <si>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</si>
  <si>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</si>
  <si>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</si>
  <si>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</si>
  <si>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</si>
  <si>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</si>
  <si>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</si>
  <si>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</si>
  <si>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</si>
  <si>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</si>
  <si>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</si>
  <si>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</si>
  <si>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</si>
  <si>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</si>
  <si>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</si>
  <si>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</si>
  <si>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</si>
  <si>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</si>
  <si>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</si>
  <si>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</si>
  <si>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</si>
  <si>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</si>
  <si>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</si>
  <si>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</si>
  <si>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</si>
  <si>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</si>
  <si>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</si>
  <si>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</si>
  <si>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</si>
  <si>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</si>
  <si>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</si>
  <si>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</si>
  <si>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</si>
  <si>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</si>
  <si>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</si>
  <si>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</si>
  <si>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</si>
  <si>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</si>
  <si>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</si>
  <si>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</si>
  <si>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</si>
  <si>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</si>
  <si>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</si>
  <si>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</si>
  <si>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</si>
  <si>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</si>
  <si>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</si>
  <si>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</si>
  <si>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</si>
  <si>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</si>
  <si>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</si>
  <si>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</si>
  <si>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</si>
  <si>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</si>
  <si>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</si>
  <si>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</si>
  <si>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</si>
  <si>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</si>
  <si>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</si>
  <si>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</si>
  <si>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</si>
  <si>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</si>
  <si>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</si>
  <si>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</si>
  <si>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</si>
  <si>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</si>
  <si>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</si>
  <si>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</si>
  <si>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</si>
  <si>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</si>
  <si>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</si>
  <si>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</si>
  <si>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</si>
  <si>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</si>
  <si>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</si>
  <si>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</si>
  <si>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</si>
  <si>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</si>
  <si>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</si>
  <si>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</si>
  <si>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</si>
  <si>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</si>
  <si>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</si>
  <si>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</si>
  <si>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</si>
  <si>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</si>
  <si>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</si>
  <si>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</si>
  <si>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</si>
  <si>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</si>
  <si>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</si>
  <si>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</si>
  <si>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</si>
  <si>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</si>
  <si>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</si>
  <si>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</si>
  <si>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</si>
  <si>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</si>
  <si>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</si>
  <si>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</si>
  <si>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</si>
  <si>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</si>
  <si>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</si>
  <si>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</si>
  <si>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</si>
  <si>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</si>
  <si>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</si>
  <si>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</si>
  <si>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</si>
  <si>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</si>
  <si>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</si>
  <si>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</si>
  <si>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</si>
  <si>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</si>
  <si>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</si>
  <si>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</si>
  <si>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</si>
  <si>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</si>
  <si>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</si>
  <si>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</si>
  <si>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</si>
  <si>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</si>
  <si>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</si>
  <si>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</si>
  <si>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</si>
  <si>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</si>
  <si>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</si>
  <si>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</si>
  <si>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</si>
  <si>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</si>
  <si>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</si>
  <si>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</si>
  <si>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</si>
  <si>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</si>
  <si>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</si>
  <si>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</si>
  <si>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</si>
  <si>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</si>
  <si>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</si>
  <si>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</si>
  <si>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</si>
  <si>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</si>
  <si>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</si>
  <si>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</si>
  <si>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</si>
  <si>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</si>
  <si>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</si>
  <si>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</si>
  <si>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</si>
  <si>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</si>
  <si>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</si>
  <si>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</si>
  <si>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</si>
  <si>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</si>
  <si>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</si>
  <si>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</si>
  <si>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</si>
  <si>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</si>
  <si>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</si>
  <si>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</si>
  <si>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</si>
  <si>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</si>
  <si>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</si>
  <si>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</si>
  <si>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</si>
  <si>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</si>
  <si>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</si>
  <si>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</si>
  <si>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</si>
  <si>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</si>
  <si>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</si>
  <si>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</si>
  <si>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</si>
  <si>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</si>
  <si>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</si>
  <si>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</si>
  <si>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</si>
  <si>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</si>
  <si>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</si>
  <si>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</si>
  <si>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</si>
  <si>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</si>
  <si>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</si>
  <si>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</si>
  <si>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</si>
  <si>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</si>
  <si>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</si>
  <si>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</si>
  <si>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</si>
  <si>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</si>
  <si>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</si>
  <si>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</si>
  <si>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</si>
  <si>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</si>
  <si>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</si>
  <si>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</si>
  <si>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</si>
  <si>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</si>
  <si>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</si>
  <si>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</si>
  <si>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</si>
  <si>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</si>
  <si>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</si>
  <si>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</si>
  <si>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</si>
  <si>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</si>
  <si>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</si>
  <si>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</si>
  <si>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</si>
  <si>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</si>
  <si>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</si>
  <si>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</si>
  <si>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</si>
  <si>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</si>
  <si>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</si>
  <si>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</si>
  <si>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</si>
  <si>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</si>
  <si>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</si>
  <si>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</si>
  <si>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</si>
  <si>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</si>
  <si>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</si>
  <si>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</si>
  <si>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</si>
  <si>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</si>
  <si>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</si>
  <si>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</si>
  <si>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</si>
  <si>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</si>
  <si>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</si>
  <si>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</si>
  <si>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</si>
  <si>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</si>
  <si>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</si>
  <si>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</si>
  <si>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</si>
  <si>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</si>
  <si>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</si>
  <si>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</si>
  <si>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</si>
  <si>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</si>
  <si>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</si>
  <si>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</si>
  <si>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</si>
  <si>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</si>
  <si>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</si>
  <si>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</si>
  <si>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</si>
  <si>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</si>
  <si>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</si>
  <si>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</si>
  <si>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</si>
  <si>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</si>
  <si>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</si>
  <si>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</si>
  <si>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</si>
  <si>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</si>
  <si>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</si>
  <si>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</si>
  <si>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</si>
  <si>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</si>
  <si>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</si>
  <si>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</si>
  <si>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</si>
  <si>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</si>
  <si>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</si>
  <si>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</si>
  <si>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</si>
  <si>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</si>
  <si>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</si>
  <si>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</si>
  <si>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</si>
  <si>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</si>
  <si>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</si>
  <si>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</si>
  <si>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</si>
  <si>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</si>
  <si>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</si>
  <si>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</si>
  <si>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</si>
  <si>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</si>
  <si>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</si>
  <si>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</si>
  <si>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</si>
  <si>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</si>
  <si>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</si>
  <si>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</si>
  <si>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</si>
  <si>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</si>
  <si>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</si>
  <si>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</si>
  <si>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</si>
  <si>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</si>
  <si>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</si>
  <si>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</si>
  <si>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</si>
  <si>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</si>
  <si>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</si>
  <si>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</si>
  <si>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</si>
  <si>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</si>
  <si>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</si>
  <si>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</si>
  <si>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</si>
  <si>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</si>
  <si>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</si>
  <si>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</si>
  <si>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</si>
  <si>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</si>
  <si>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</si>
  <si>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</si>
  <si>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</si>
  <si>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</si>
  <si>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</si>
  <si>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</si>
  <si>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</si>
  <si>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</si>
  <si>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</si>
  <si>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</si>
  <si>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</si>
  <si>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</si>
  <si>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</si>
  <si>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</si>
  <si>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</si>
  <si>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</si>
  <si>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</si>
  <si>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</si>
  <si>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</si>
  <si>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</si>
  <si>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</si>
  <si>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</si>
  <si>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</si>
  <si>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</si>
  <si>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</si>
  <si>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</si>
  <si>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</si>
  <si>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</si>
  <si>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</si>
  <si>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</si>
  <si>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</si>
  <si>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</si>
  <si>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</si>
  <si>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</si>
  <si>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</si>
  <si>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</si>
  <si>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</si>
  <si>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</si>
  <si>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</si>
  <si>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</si>
  <si>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</si>
  <si>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</si>
  <si>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</si>
  <si>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</si>
  <si>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</si>
  <si>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</si>
  <si>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</si>
  <si>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</si>
  <si>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</si>
  <si>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</si>
  <si>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</si>
  <si>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</si>
  <si>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</si>
  <si>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</si>
  <si>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</si>
  <si>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</si>
  <si>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</si>
  <si>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</si>
  <si>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</si>
  <si>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</si>
  <si>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</si>
  <si>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</si>
  <si>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</si>
  <si>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</si>
  <si>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</si>
  <si>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</si>
  <si>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</si>
  <si>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</si>
  <si>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</si>
  <si>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</si>
  <si>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</si>
  <si>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</si>
  <si>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</si>
  <si>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</si>
  <si>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</si>
  <si>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</si>
  <si>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</si>
  <si>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</si>
  <si>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</si>
  <si>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</si>
  <si>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</si>
  <si>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</si>
  <si>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</si>
  <si>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</si>
  <si>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</si>
  <si>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</si>
  <si>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</si>
  <si>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</si>
  <si>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</si>
  <si>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</si>
  <si>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</si>
  <si>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</si>
  <si>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</si>
  <si>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</si>
  <si>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</si>
  <si>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</si>
  <si>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</si>
  <si>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</si>
  <si>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</si>
  <si>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</si>
  <si>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</si>
  <si>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</si>
  <si>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</si>
  <si>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</si>
  <si>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</si>
  <si>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</si>
  <si>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</si>
  <si>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</si>
  <si>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</si>
  <si>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</si>
  <si>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</si>
  <si>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</si>
  <si>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</si>
  <si>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</si>
  <si>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</si>
  <si>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</si>
  <si>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</si>
  <si>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</si>
  <si>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</si>
  <si>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</si>
  <si>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</si>
  <si>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</si>
  <si>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</si>
  <si>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</si>
  <si>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</si>
  <si>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</si>
  <si>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</si>
  <si>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</si>
  <si>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</si>
  <si>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</si>
  <si>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</si>
  <si>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</si>
  <si>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</si>
  <si>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</si>
  <si>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</si>
  <si>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</si>
  <si>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</si>
  <si>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</si>
  <si>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</si>
  <si>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</si>
  <si>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</si>
  <si>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</si>
  <si>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</si>
  <si>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</si>
  <si>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</si>
  <si>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</si>
  <si>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</si>
  <si>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</si>
  <si>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</si>
  <si>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</si>
  <si>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</si>
  <si>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</si>
  <si>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</si>
  <si>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</si>
  <si>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</si>
  <si>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</si>
  <si>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</si>
  <si>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</si>
  <si>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</si>
  <si>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</si>
  <si>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</si>
  <si>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</si>
  <si>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</si>
  <si>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</si>
  <si>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</si>
  <si>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</si>
  <si>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</si>
  <si>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</si>
  <si>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</si>
  <si>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</si>
  <si>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</si>
  <si>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</si>
  <si>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</si>
  <si>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</si>
  <si>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</si>
  <si>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</si>
  <si>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</si>
  <si>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</si>
  <si>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</si>
  <si>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</si>
  <si>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</si>
  <si>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</si>
  <si>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</si>
  <si>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</si>
  <si>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</si>
  <si>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</si>
  <si>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</si>
  <si>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</si>
  <si>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</si>
  <si>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</si>
  <si>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</si>
  <si>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</si>
  <si>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</si>
  <si>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</si>
  <si>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</si>
  <si>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</si>
  <si>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</si>
  <si>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</si>
  <si>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</si>
  <si>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</si>
  <si>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</si>
  <si>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</si>
  <si>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</si>
  <si>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</si>
  <si>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</si>
  <si>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</si>
  <si>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</si>
  <si>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</si>
  <si>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</si>
  <si>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</si>
  <si>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</si>
  <si>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</si>
  <si>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</si>
  <si>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</si>
  <si>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</si>
  <si>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</si>
  <si>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</si>
  <si>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</si>
  <si>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</si>
  <si>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</si>
  <si>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</si>
  <si>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</si>
  <si>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</si>
  <si>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</si>
  <si>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</si>
  <si>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</si>
  <si>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</si>
  <si>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</si>
  <si>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</si>
  <si>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</si>
  <si>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</si>
  <si>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</si>
  <si>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</si>
  <si>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</si>
  <si>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</si>
  <si>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</si>
  <si>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</si>
  <si>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</si>
  <si>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</si>
  <si>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</si>
  <si>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</si>
  <si>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</si>
  <si>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</si>
  <si>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</si>
  <si>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</si>
  <si>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</si>
  <si>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</si>
  <si>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</si>
  <si>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</si>
  <si>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</si>
  <si>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</si>
  <si>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</si>
  <si>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</si>
  <si>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</si>
  <si>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</si>
  <si>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</si>
  <si>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</si>
  <si>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</si>
  <si>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</si>
  <si>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</si>
  <si>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</si>
  <si>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</si>
  <si>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</si>
  <si>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</si>
  <si>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</si>
  <si>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</si>
  <si>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</si>
  <si>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</si>
  <si>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</si>
  <si>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</si>
  <si>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</si>
  <si>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</si>
  <si>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</si>
  <si>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</si>
  <si>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</si>
  <si>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</si>
  <si>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</si>
  <si>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</si>
  <si>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</si>
  <si>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</si>
  <si>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</si>
  <si>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</si>
  <si>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</si>
  <si>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</si>
  <si>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</si>
  <si>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</si>
  <si>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</si>
  <si>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</si>
  <si>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</si>
  <si>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</si>
  <si>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</si>
  <si>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</si>
  <si>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</si>
  <si>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</si>
  <si>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</si>
  <si>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</si>
  <si>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</si>
  <si>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</si>
  <si>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</si>
  <si>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</si>
  <si>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</si>
  <si>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</si>
  <si>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</si>
  <si>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</si>
  <si>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</si>
  <si>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</si>
  <si>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</si>
  <si>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</si>
  <si>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</si>
  <si>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</si>
  <si>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</si>
  <si>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</si>
  <si>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</si>
  <si>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</si>
  <si>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</si>
  <si>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</si>
  <si>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</si>
  <si>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</si>
  <si>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</si>
  <si>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</si>
  <si>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</si>
  <si>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</si>
  <si>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</si>
  <si>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</si>
  <si>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</si>
  <si>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</si>
  <si>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</si>
  <si>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</si>
  <si>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</si>
  <si>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</si>
  <si>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</si>
  <si>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</si>
  <si>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</si>
  <si>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</si>
  <si>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</si>
  <si>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</si>
  <si>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</si>
  <si>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</si>
  <si>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</si>
  <si>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</si>
  <si>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</si>
  <si>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</si>
  <si>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</si>
  <si>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</si>
  <si>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</si>
  <si>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</si>
  <si>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</si>
  <si>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</si>
  <si>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</si>
  <si>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</si>
  <si>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</si>
  <si>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</si>
  <si>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</si>
  <si>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</si>
  <si>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</si>
  <si>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</si>
  <si>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</si>
  <si>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</si>
  <si>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</si>
  <si>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</si>
  <si>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</si>
  <si>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</si>
  <si>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</si>
  <si>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</si>
  <si>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</si>
  <si>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</si>
  <si>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</si>
  <si>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</si>
  <si>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</si>
  <si>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</si>
  <si>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</si>
  <si>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</si>
  <si>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</si>
  <si>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</si>
  <si>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</si>
  <si>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</si>
  <si>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</si>
  <si>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</si>
  <si>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</si>
  <si>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</si>
  <si>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</si>
  <si>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</si>
  <si>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</si>
  <si>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</si>
  <si>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</si>
  <si>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</si>
  <si>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</si>
  <si>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</si>
  <si>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</si>
  <si>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</si>
  <si>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</si>
  <si>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</si>
  <si>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</si>
  <si>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</si>
  <si>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</si>
  <si>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</si>
  <si>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</si>
  <si>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</si>
  <si>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</si>
  <si>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</si>
  <si>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</si>
  <si>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</si>
  <si>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</si>
  <si>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</si>
  <si>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</si>
  <si>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</si>
  <si>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</si>
  <si>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</si>
  <si>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</si>
  <si>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</si>
  <si>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</si>
  <si>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</si>
  <si>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</si>
  <si>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</si>
  <si>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</si>
  <si>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</si>
  <si>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</si>
  <si>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</si>
  <si>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</si>
  <si>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</si>
  <si>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</si>
  <si>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</si>
  <si>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</si>
  <si>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</si>
  <si>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</si>
  <si>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</si>
  <si>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</si>
  <si>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</si>
  <si>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</si>
  <si>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</si>
  <si>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</si>
  <si>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</si>
  <si>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</si>
  <si>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</si>
  <si>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</si>
  <si>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</si>
  <si>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</si>
  <si>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</si>
  <si>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</si>
  <si>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</si>
  <si>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</si>
  <si>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</si>
  <si>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</si>
  <si>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</si>
  <si>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</si>
  <si>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</si>
  <si>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</si>
  <si>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</si>
  <si>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</si>
  <si>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</si>
  <si>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</si>
  <si>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</si>
  <si>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</si>
  <si>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</si>
  <si>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</si>
  <si>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</si>
  <si>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</si>
  <si>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</si>
  <si>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</si>
  <si>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</si>
  <si>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</si>
  <si>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</si>
  <si>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</si>
  <si>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</si>
  <si>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</si>
  <si>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</si>
  <si>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</si>
  <si>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</si>
  <si>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</si>
  <si>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</si>
  <si>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</si>
  <si>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</si>
  <si>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</si>
  <si>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</si>
  <si>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</si>
  <si>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</si>
  <si>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</si>
  <si>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</si>
  <si>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</si>
  <si>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</si>
  <si>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</si>
  <si>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</si>
  <si>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</si>
  <si>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</si>
  <si>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</si>
  <si>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</si>
  <si>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</si>
  <si>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</si>
  <si>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</si>
  <si>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</si>
  <si>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</si>
  <si>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</si>
  <si>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</si>
  <si>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</si>
  <si>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</si>
  <si>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</si>
  <si>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</si>
  <si>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</si>
  <si>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</si>
  <si>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</si>
  <si>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</si>
  <si>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</si>
  <si>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</si>
  <si>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</si>
  <si>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</si>
  <si>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</si>
  <si>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</si>
  <si>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</si>
  <si>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</si>
  <si>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</si>
  <si>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</si>
  <si>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</si>
  <si>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</si>
  <si>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</si>
  <si>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</si>
  <si>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</si>
  <si>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</si>
  <si>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</si>
  <si>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</si>
  <si>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</si>
  <si>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</si>
  <si>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</si>
  <si>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</si>
  <si>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</si>
  <si>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</si>
  <si>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</si>
  <si>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</si>
  <si>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</si>
  <si>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</si>
  <si>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</si>
  <si>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</si>
  <si>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</si>
  <si>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</si>
  <si>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</si>
  <si>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</si>
  <si>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</si>
  <si>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</si>
  <si>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</si>
  <si>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</si>
  <si>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</si>
  <si>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</si>
  <si>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</si>
  <si>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</si>
  <si>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</si>
  <si>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</si>
  <si>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</si>
  <si>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</si>
  <si>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</si>
  <si>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</si>
  <si>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</si>
  <si>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</si>
  <si>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</si>
  <si>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</si>
  <si>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</si>
  <si>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</si>
  <si>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</si>
  <si>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</si>
  <si>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</si>
  <si>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</si>
  <si>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</si>
  <si>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</si>
  <si>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</si>
  <si>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</si>
  <si>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</si>
  <si>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</si>
  <si>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</si>
  <si>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</si>
  <si>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</si>
  <si>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</si>
  <si>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</si>
  <si>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</si>
  <si>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</si>
  <si>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</si>
  <si>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</si>
  <si>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</si>
  <si>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</si>
  <si>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</si>
  <si>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</si>
  <si>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</si>
  <si>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</si>
  <si>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</si>
  <si>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</si>
  <si>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</si>
  <si>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</si>
  <si>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</si>
  <si>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</si>
  <si>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</si>
  <si>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</si>
  <si>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</si>
  <si>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</si>
  <si>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</si>
  <si>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</si>
  <si>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</si>
  <si>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</si>
  <si>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</si>
  <si>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</si>
  <si>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</si>
  <si>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</si>
  <si>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</si>
  <si>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</si>
  <si>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</si>
  <si>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</si>
  <si>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</si>
  <si>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</si>
  <si>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</si>
  <si>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</si>
  <si>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</si>
  <si>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</si>
  <si>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</si>
  <si>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</si>
  <si>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</si>
  <si>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</si>
  <si>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</si>
  <si>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</si>
  <si>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</si>
  <si>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</si>
  <si>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</si>
  <si>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</si>
  <si>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</si>
  <si>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</si>
  <si>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</si>
  <si>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</si>
  <si>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</si>
  <si>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</si>
  <si>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</si>
  <si>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</si>
  <si>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</si>
  <si>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</si>
  <si>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</si>
  <si>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</si>
  <si>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</si>
  <si>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</si>
  <si>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</si>
  <si>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</si>
  <si>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</si>
  <si>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</si>
  <si>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</si>
  <si>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</si>
  <si>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</si>
  <si>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</si>
  <si>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</si>
  <si>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</si>
  <si>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</si>
  <si>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</si>
  <si>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</si>
  <si>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</si>
  <si>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</si>
  <si>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</si>
  <si>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</si>
  <si>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</si>
  <si>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</si>
  <si>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</si>
  <si>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</si>
  <si>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</si>
  <si>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</si>
  <si>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</si>
  <si>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</si>
  <si>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</si>
  <si>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</si>
  <si>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</si>
  <si>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</si>
  <si>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</si>
  <si>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</si>
  <si>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</si>
  <si>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</si>
  <si>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</si>
  <si>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</si>
  <si>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</si>
  <si>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</si>
  <si>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</si>
  <si>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</si>
  <si>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</si>
  <si>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</si>
  <si>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</si>
  <si>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</si>
  <si>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</si>
  <si>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</si>
  <si>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</si>
  <si>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</si>
  <si>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</si>
  <si>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</si>
  <si>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</si>
  <si>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</si>
  <si>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</si>
  <si>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</si>
  <si>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</si>
  <si>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</si>
  <si>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</si>
  <si>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</si>
  <si>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</si>
  <si>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</si>
  <si>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</si>
  <si>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</si>
  <si>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</si>
  <si>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</si>
  <si>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</si>
  <si>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</si>
  <si>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</si>
  <si>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</si>
  <si>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</si>
  <si>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</si>
  <si>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</si>
  <si>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</si>
  <si>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</si>
  <si>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</si>
  <si>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</si>
  <si>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</si>
  <si>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</si>
  <si>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</si>
  <si>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</si>
  <si>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</si>
  <si>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</si>
  <si>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</si>
  <si>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</si>
  <si>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</si>
  <si>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</si>
  <si>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</si>
  <si>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</si>
  <si>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</si>
  <si>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</si>
  <si>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</si>
  <si>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</si>
  <si>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</si>
  <si>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</si>
  <si>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</si>
  <si>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</si>
  <si>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</si>
  <si>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</si>
  <si>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</si>
  <si>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</si>
  <si>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</si>
  <si>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</si>
  <si>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</si>
  <si>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</si>
  <si>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</si>
  <si>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</si>
  <si>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</si>
  <si>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</si>
  <si>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</si>
  <si>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</si>
  <si>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</si>
  <si>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</si>
  <si>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</si>
  <si>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</si>
  <si>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</si>
  <si>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</si>
  <si>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</si>
  <si>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</si>
  <si>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</si>
  <si>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</si>
  <si>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</si>
  <si>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</si>
  <si>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</si>
  <si>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</si>
  <si>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</si>
  <si>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</si>
  <si>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</si>
  <si>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</si>
  <si>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</si>
  <si>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</si>
  <si>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</si>
  <si>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</si>
  <si>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</si>
  <si>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</si>
  <si>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</si>
  <si>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</si>
  <si>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</si>
  <si>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</si>
  <si>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</si>
  <si>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</si>
  <si>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</si>
  <si>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</si>
  <si>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</si>
  <si>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</si>
  <si>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</si>
  <si>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</si>
  <si>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</si>
  <si>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</si>
  <si>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</si>
  <si>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</si>
  <si>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</si>
  <si>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</si>
  <si>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</si>
  <si>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</si>
  <si>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</si>
  <si>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</si>
  <si>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</si>
  <si>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</si>
  <si>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</si>
  <si>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</si>
  <si>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</si>
  <si>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</si>
  <si>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</si>
  <si>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</si>
  <si>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</si>
  <si>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</si>
  <si>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</si>
  <si>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</si>
  <si>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</si>
  <si>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</si>
  <si>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</si>
  <si>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</si>
  <si>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</si>
  <si>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</si>
  <si>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</si>
  <si>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</si>
  <si>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</si>
  <si>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</si>
  <si>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</si>
  <si>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</si>
  <si>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</si>
  <si>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</si>
  <si>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</si>
  <si>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</si>
  <si>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</si>
  <si>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</si>
  <si>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</si>
  <si>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</si>
  <si>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</si>
  <si>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</si>
  <si>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</si>
  <si>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</si>
  <si>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</si>
  <si>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</si>
  <si>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</si>
  <si>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</si>
  <si>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</si>
  <si>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</si>
  <si>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</si>
  <si>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</si>
  <si>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</si>
  <si>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</si>
  <si>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</si>
  <si>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</si>
  <si>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</si>
  <si>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</si>
  <si>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</si>
  <si>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</si>
  <si>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</si>
  <si>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</si>
  <si>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</si>
  <si>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</si>
  <si>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</si>
  <si>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</si>
  <si>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</si>
  <si>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</si>
  <si>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</si>
  <si>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</si>
  <si>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</si>
  <si>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</si>
  <si>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</si>
  <si>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</si>
  <si>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</si>
  <si>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</si>
  <si>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</si>
  <si>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</si>
  <si>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</si>
  <si>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</si>
  <si>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</si>
  <si>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</si>
  <si>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</si>
  <si>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</si>
  <si>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</si>
  <si>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</si>
  <si>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</si>
  <si>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</si>
  <si>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</si>
  <si>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</si>
  <si>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</si>
  <si>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</si>
  <si>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</si>
  <si>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</si>
  <si>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</si>
  <si>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</si>
  <si>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</si>
  <si>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</si>
  <si>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</si>
  <si>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</si>
  <si>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</si>
  <si>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</si>
  <si>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</si>
  <si>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</si>
  <si>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</si>
  <si>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</si>
  <si>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</si>
  <si>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</si>
  <si>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</si>
  <si>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</si>
  <si>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</si>
  <si>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</si>
  <si>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</si>
  <si>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</si>
  <si>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</si>
  <si>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</si>
  <si>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</si>
  <si>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</si>
  <si>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</si>
  <si>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</si>
  <si>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</si>
  <si>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</si>
  <si>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</si>
  <si>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</si>
  <si>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</si>
  <si>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</si>
  <si>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</si>
  <si>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</si>
  <si>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</si>
  <si>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</si>
  <si>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</si>
  <si>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</si>
  <si>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</si>
  <si>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</si>
  <si>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</si>
  <si>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</si>
  <si>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</si>
  <si>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</si>
  <si>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</si>
  <si>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</si>
  <si>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</si>
  <si>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</si>
  <si>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</si>
  <si>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</si>
  <si>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</si>
  <si>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</si>
  <si>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</si>
  <si>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</si>
  <si>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</si>
  <si>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</si>
  <si>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</si>
  <si>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</si>
  <si>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</si>
  <si>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</si>
  <si>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</si>
  <si>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</si>
  <si>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</si>
  <si>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</si>
  <si>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</si>
  <si>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</si>
  <si>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</si>
  <si>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</si>
  <si>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</si>
  <si>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</si>
  <si>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</si>
  <si>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</si>
  <si>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</si>
  <si>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</si>
  <si>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</si>
  <si>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</si>
  <si>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</si>
  <si>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</si>
  <si>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</si>
  <si>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</si>
  <si>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</si>
  <si>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</si>
  <si>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</si>
  <si>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</si>
  <si>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</si>
  <si>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</si>
  <si>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</si>
  <si>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</si>
  <si>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</si>
  <si>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</si>
  <si>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</si>
  <si>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</si>
  <si>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</si>
  <si>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</si>
  <si>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</si>
  <si>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</si>
  <si>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</si>
  <si>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</si>
  <si>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</si>
  <si>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</si>
  <si>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</si>
  <si>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</si>
  <si>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</si>
  <si>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</si>
  <si>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</si>
  <si>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</si>
  <si>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</si>
  <si>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</si>
  <si>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</si>
  <si>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</si>
  <si>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</si>
  <si>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</si>
  <si>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</si>
  <si>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</si>
  <si>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</si>
  <si>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</si>
  <si>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</si>
  <si>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</si>
  <si>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</si>
  <si>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</si>
  <si>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</si>
  <si>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</si>
  <si>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</si>
  <si>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</si>
  <si>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</si>
  <si>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</si>
  <si>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</si>
  <si>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</si>
  <si>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</si>
  <si>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</si>
  <si>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</si>
  <si>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</si>
  <si>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</si>
  <si>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</si>
  <si>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</si>
  <si>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</si>
  <si>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</si>
  <si>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</si>
  <si>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</si>
  <si>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</si>
  <si>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</si>
  <si>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</si>
  <si>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</si>
  <si>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</si>
  <si>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</si>
  <si>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</si>
  <si>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</si>
  <si>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</si>
  <si>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</si>
  <si>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</si>
  <si>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</si>
  <si>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</si>
  <si>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</si>
  <si>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</si>
  <si>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</si>
  <si>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</si>
  <si>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</si>
  <si>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</si>
  <si>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</si>
  <si>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</si>
  <si>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</si>
  <si>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</si>
  <si>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</si>
  <si>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</si>
  <si>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</si>
  <si>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</si>
  <si>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</si>
  <si>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</si>
  <si>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</si>
  <si>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</si>
  <si>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</si>
  <si>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</si>
  <si>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</si>
  <si>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</si>
  <si>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</si>
  <si>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</si>
  <si>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</si>
  <si>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</si>
  <si>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</si>
  <si>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</si>
  <si>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</si>
  <si>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</si>
  <si>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</si>
  <si>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</si>
  <si>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</si>
  <si>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</si>
  <si>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</si>
  <si>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</si>
  <si>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</si>
  <si>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</si>
  <si>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</si>
  <si>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</si>
  <si>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</si>
  <si>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</si>
  <si>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</si>
  <si>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</si>
  <si>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</si>
  <si>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</si>
  <si>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</si>
  <si>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</si>
  <si>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</si>
  <si>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</si>
  <si>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</si>
  <si>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</si>
  <si>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</si>
  <si>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</si>
  <si>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</si>
  <si>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</si>
  <si>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</si>
  <si>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</si>
  <si>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</si>
  <si>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</si>
  <si>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</si>
  <si>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</si>
  <si>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</si>
  <si>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</si>
  <si>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</si>
  <si>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</si>
  <si>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</si>
  <si>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</si>
  <si>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</si>
  <si>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</si>
  <si>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</si>
  <si>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</si>
  <si>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</si>
  <si>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</si>
  <si>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</si>
  <si>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</si>
  <si>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</si>
  <si>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</si>
  <si>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</si>
  <si>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</si>
  <si>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</si>
  <si>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</si>
  <si>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</si>
  <si>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</si>
  <si>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</si>
  <si>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</si>
  <si>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</si>
  <si>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</si>
  <si>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</si>
  <si>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</si>
  <si>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</si>
  <si>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</si>
  <si>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</si>
  <si>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</si>
  <si>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</si>
  <si>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</si>
  <si>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</si>
  <si>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</si>
  <si>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</si>
  <si>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</si>
  <si>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</si>
  <si>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</si>
  <si>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</si>
  <si>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</si>
  <si>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</si>
  <si>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</si>
  <si>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</si>
  <si>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</si>
  <si>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</si>
  <si>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</si>
  <si>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</si>
  <si>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</si>
  <si>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</si>
  <si>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</si>
  <si>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</si>
  <si>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</si>
  <si>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</si>
  <si>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</si>
  <si>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</si>
  <si>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</si>
  <si>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</si>
  <si>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</si>
  <si>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</si>
  <si>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</si>
  <si>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</si>
  <si>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</si>
  <si>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</si>
  <si>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</si>
  <si>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</si>
  <si>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</si>
  <si>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</si>
  <si>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</si>
  <si>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</si>
  <si>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</si>
  <si>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</si>
  <si>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</si>
  <si>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</si>
  <si>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</si>
  <si>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</si>
  <si>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</si>
  <si>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</si>
  <si>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</si>
  <si>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</si>
  <si>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</si>
  <si>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</si>
  <si>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</si>
  <si>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</si>
  <si>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</si>
  <si>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</si>
  <si>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</si>
  <si>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</si>
  <si>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</si>
  <si>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</si>
  <si>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</si>
  <si>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</si>
  <si>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</si>
  <si>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</si>
  <si>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</si>
  <si>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</si>
  <si>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</si>
  <si>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</si>
  <si>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</si>
  <si>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</si>
  <si>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</si>
  <si>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</si>
  <si>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</si>
  <si>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</si>
  <si>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</si>
  <si>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</si>
  <si>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</si>
  <si>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</si>
  <si>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</si>
  <si>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</si>
  <si>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</si>
  <si>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</si>
  <si>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</si>
  <si>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</si>
  <si>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</si>
  <si>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</si>
  <si>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</si>
  <si>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</si>
  <si>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</si>
  <si>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</si>
  <si>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</si>
  <si>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</si>
  <si>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</si>
  <si>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</si>
  <si>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</si>
  <si>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</si>
  <si>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</si>
  <si>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</si>
  <si>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</si>
  <si>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</si>
  <si>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</si>
  <si>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</si>
  <si>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</si>
  <si>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</si>
  <si>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</si>
  <si>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</si>
  <si>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</si>
  <si>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</si>
  <si>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</si>
  <si>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</si>
  <si>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</si>
  <si>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</si>
  <si>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</si>
  <si>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</si>
  <si>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</si>
  <si>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</si>
  <si>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</si>
  <si>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</si>
  <si>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</si>
  <si>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</si>
  <si>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</si>
  <si>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</si>
  <si>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</si>
  <si>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</si>
  <si>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</si>
  <si>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</si>
  <si>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</si>
  <si>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</si>
  <si>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</si>
  <si>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</si>
  <si>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</si>
  <si>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</si>
  <si>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</si>
  <si>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</si>
  <si>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</si>
  <si>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</si>
  <si>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</si>
  <si>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</si>
  <si>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</si>
  <si>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</si>
  <si>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</si>
  <si>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</si>
  <si>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</si>
  <si>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</si>
  <si>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</si>
  <si>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</si>
  <si>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</si>
  <si>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</si>
  <si>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</si>
  <si>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</si>
  <si>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</si>
  <si>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</si>
  <si>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</si>
  <si>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</si>
  <si>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</si>
  <si>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</si>
  <si>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</si>
  <si>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</si>
  <si>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</si>
  <si>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</si>
  <si>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</si>
  <si>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</si>
  <si>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</si>
  <si>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</si>
  <si>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</si>
  <si>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</si>
  <si>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</si>
  <si>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</si>
  <si>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</si>
  <si>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</si>
  <si>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</si>
  <si>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</si>
  <si>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</si>
  <si>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</si>
  <si>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</si>
  <si>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</si>
  <si>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</si>
  <si>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</si>
  <si>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</si>
  <si>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</si>
  <si>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</si>
  <si>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</si>
  <si>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</si>
  <si>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</si>
  <si>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</si>
  <si>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</si>
  <si>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</si>
  <si>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</si>
  <si>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</si>
  <si>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</si>
  <si>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</si>
  <si>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</si>
  <si>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</si>
  <si>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</si>
  <si>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</si>
  <si>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</si>
  <si>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</si>
  <si>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</si>
  <si>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</si>
  <si>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</si>
  <si>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</si>
  <si>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</si>
  <si>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</si>
  <si>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</si>
  <si>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</si>
  <si>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</si>
  <si>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</si>
  <si>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</si>
  <si>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</si>
  <si>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</si>
  <si>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</si>
  <si>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</si>
  <si>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</si>
  <si>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</si>
  <si>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</si>
  <si>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</si>
  <si>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</si>
  <si>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</si>
  <si>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</si>
  <si>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</si>
  <si>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</si>
  <si>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</si>
  <si>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</si>
  <si>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</si>
  <si>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</si>
  <si>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</si>
  <si>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</si>
  <si>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</si>
  <si>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</si>
  <si>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</si>
  <si>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</si>
  <si>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</si>
  <si>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</si>
  <si>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</si>
  <si>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</si>
  <si>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</si>
  <si>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</si>
  <si>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</si>
  <si>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</si>
  <si>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</si>
  <si>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</si>
  <si>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</si>
  <si>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</si>
  <si>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</si>
  <si>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</si>
  <si>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</si>
  <si>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</si>
  <si>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</si>
  <si>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</si>
  <si>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</si>
  <si>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</si>
  <si>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</si>
  <si>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</si>
  <si>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</si>
  <si>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</si>
  <si>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</si>
  <si>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</si>
  <si>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</si>
  <si>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</si>
  <si>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</si>
  <si>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</si>
  <si>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</si>
  <si>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</si>
  <si>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</si>
  <si>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</si>
  <si>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</si>
  <si>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</si>
  <si>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</si>
  <si>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</si>
  <si>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</si>
  <si>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</si>
  <si>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</si>
  <si>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</si>
  <si>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</si>
  <si>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</si>
  <si>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</si>
  <si>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</si>
  <si>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</si>
  <si>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</si>
  <si>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</si>
  <si>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</si>
  <si>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</si>
  <si>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</si>
  <si>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</si>
  <si>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</si>
  <si>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</si>
  <si>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</si>
  <si>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</si>
  <si>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</si>
  <si>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</si>
  <si>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</si>
  <si>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</si>
  <si>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</si>
  <si>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</si>
  <si>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</si>
  <si>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</si>
  <si>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</si>
  <si>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</si>
  <si>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</si>
  <si>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</si>
  <si>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</si>
  <si>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</si>
  <si>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</si>
  <si>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</si>
  <si>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</si>
  <si>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</si>
  <si>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</si>
  <si>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</si>
  <si>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</si>
  <si>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</si>
  <si>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</si>
  <si>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</si>
  <si>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</si>
  <si>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</si>
  <si>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</si>
  <si>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</si>
  <si>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</si>
  <si>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</si>
  <si>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</si>
  <si>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</si>
  <si>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</si>
  <si>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</si>
  <si>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</si>
  <si>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</si>
  <si>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</si>
  <si>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</si>
  <si>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</si>
  <si>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</si>
  <si>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</si>
  <si>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</si>
  <si>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</si>
  <si>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</si>
  <si>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</si>
  <si>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</si>
  <si>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</si>
  <si>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</si>
  <si>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</si>
  <si>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</si>
  <si>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</si>
  <si>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</si>
  <si>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</si>
  <si>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</si>
  <si>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</si>
  <si>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</si>
  <si>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</si>
  <si>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</si>
  <si>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</si>
  <si>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</si>
  <si>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</si>
  <si>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</si>
  <si>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</si>
  <si>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</si>
  <si>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</si>
  <si>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</si>
  <si>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</si>
  <si>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</si>
  <si>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</si>
  <si>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</si>
  <si>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</si>
  <si>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</si>
  <si>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</si>
  <si>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</si>
  <si>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</si>
  <si>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</si>
  <si>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</si>
  <si>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</si>
  <si>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</si>
  <si>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</si>
  <si>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</si>
  <si>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</si>
  <si>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</si>
  <si>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</si>
  <si>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</si>
  <si>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</si>
  <si>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</si>
  <si>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</si>
  <si>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</si>
  <si>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</si>
  <si>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</si>
  <si>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</si>
  <si>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</si>
  <si>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</si>
  <si>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</si>
  <si>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</si>
  <si>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</si>
  <si>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</si>
  <si>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</si>
  <si>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</si>
  <si>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</si>
  <si>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</si>
  <si>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</si>
  <si>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</si>
  <si>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</si>
  <si>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</si>
  <si>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</si>
  <si>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</si>
  <si>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</si>
  <si>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</si>
  <si>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</si>
  <si>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</si>
  <si>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</si>
  <si>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</si>
  <si>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</si>
  <si>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</si>
  <si>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</si>
  <si>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</si>
  <si>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</si>
  <si>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</si>
  <si>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</si>
  <si>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</si>
  <si>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</si>
  <si>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</si>
  <si>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</si>
  <si>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</si>
  <si>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</si>
  <si>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</si>
  <si>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</si>
  <si>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</si>
  <si>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</si>
  <si>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</si>
  <si>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</si>
  <si>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</si>
  <si>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</si>
  <si>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</si>
  <si>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</si>
  <si>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</si>
  <si>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</si>
  <si>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</si>
  <si>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</si>
  <si>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</si>
  <si>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</si>
  <si>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</si>
  <si>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</si>
  <si>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</si>
  <si>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</si>
  <si>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</si>
  <si>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</si>
  <si>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</si>
  <si>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</si>
  <si>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</si>
  <si>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</si>
  <si>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</si>
  <si>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</si>
  <si>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</si>
  <si>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</si>
  <si>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</si>
  <si>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</si>
  <si>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</si>
  <si>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</si>
  <si>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</si>
  <si>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</si>
  <si>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</si>
  <si>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</si>
  <si>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</si>
  <si>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</si>
  <si>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</si>
  <si>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</si>
  <si>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</si>
  <si>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</si>
  <si>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</si>
  <si>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</si>
  <si>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</si>
  <si>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</si>
  <si>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</si>
  <si>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</si>
  <si>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</si>
  <si>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</si>
  <si>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</si>
  <si>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</si>
  <si>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</si>
  <si>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</si>
  <si>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</si>
  <si>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</si>
  <si>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</si>
  <si>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</si>
  <si>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</si>
  <si>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</si>
  <si>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</si>
  <si>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</si>
  <si>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</si>
  <si>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</si>
  <si>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</si>
  <si>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</si>
  <si>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</si>
  <si>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</si>
  <si>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</si>
  <si>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</si>
  <si>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</si>
  <si>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</si>
  <si>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</si>
  <si>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</si>
  <si>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</si>
  <si>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</si>
  <si>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</si>
  <si>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</si>
  <si>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</si>
  <si>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</si>
  <si>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</si>
  <si>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</si>
  <si>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</si>
  <si>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</si>
  <si>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</si>
  <si>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</si>
  <si>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</si>
  <si>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</si>
  <si>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</si>
  <si>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</si>
  <si>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</si>
  <si>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</si>
  <si>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</si>
  <si>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</si>
  <si>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</si>
  <si>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</si>
  <si>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</si>
  <si>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</si>
  <si>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</si>
  <si>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</si>
  <si>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</si>
  <si>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</si>
  <si>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</si>
  <si>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</si>
  <si>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</si>
  <si>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</si>
  <si>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</si>
  <si>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</si>
  <si>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</si>
  <si>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</si>
  <si>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</si>
  <si>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</si>
  <si>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</si>
  <si>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</si>
  <si>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</si>
  <si>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</si>
  <si>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</si>
  <si>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</si>
  <si>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</si>
  <si>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</si>
  <si>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</si>
  <si>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</si>
  <si>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</si>
  <si>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</si>
  <si>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</si>
  <si>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</si>
  <si>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</si>
  <si>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</si>
  <si>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</si>
  <si>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</si>
  <si>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</si>
  <si>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</si>
  <si>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</si>
  <si>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</si>
  <si>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</si>
  <si>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</si>
  <si>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</si>
  <si>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</si>
  <si>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</si>
  <si>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</si>
  <si>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</si>
  <si>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</si>
  <si>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</si>
  <si>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</si>
  <si>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</si>
  <si>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</si>
  <si>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</si>
  <si>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</si>
  <si>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</si>
  <si>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</si>
  <si>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</si>
  <si>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</si>
  <si>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</si>
  <si>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</si>
  <si>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</si>
  <si>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</si>
  <si>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</si>
  <si>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</si>
  <si>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</si>
  <si>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</si>
  <si>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</si>
  <si>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</si>
  <si>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</si>
  <si>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</si>
  <si>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</si>
  <si>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</si>
  <si>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</si>
  <si>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</si>
  <si>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</si>
  <si>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</si>
  <si>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</si>
  <si>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</si>
  <si>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</si>
  <si>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</si>
  <si>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</si>
  <si>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</si>
  <si>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</si>
  <si>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</si>
  <si>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</si>
  <si>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</si>
  <si>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</si>
  <si>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</si>
  <si>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</si>
  <si>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</si>
  <si>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</si>
  <si>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</si>
  <si>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</si>
  <si>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</si>
  <si>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</si>
  <si>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</si>
  <si>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</si>
  <si>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</si>
  <si>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</si>
  <si>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</si>
  <si>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</si>
  <si>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</si>
  <si>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</si>
  <si>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</si>
  <si>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</si>
  <si>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</si>
  <si>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</si>
  <si>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</si>
  <si>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</si>
  <si>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</si>
  <si>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</si>
  <si>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</si>
  <si>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</si>
  <si>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</si>
  <si>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</si>
  <si>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</si>
  <si>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</si>
  <si>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</si>
  <si>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</si>
  <si>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</si>
  <si>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</si>
  <si>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</si>
  <si>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</si>
  <si>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</si>
  <si>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</si>
  <si>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</si>
  <si>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</si>
  <si>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</si>
  <si>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</si>
  <si>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</si>
  <si>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</si>
  <si>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</si>
  <si>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</si>
  <si>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</si>
  <si>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</si>
  <si>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</si>
  <si>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</si>
  <si>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</si>
  <si>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</si>
  <si>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</si>
  <si>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</si>
  <si>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</si>
  <si>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</si>
  <si>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</si>
  <si>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</si>
  <si>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</si>
  <si>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</si>
  <si>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</si>
  <si>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</si>
  <si>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</si>
  <si>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</si>
  <si>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</si>
  <si>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</si>
  <si>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</si>
  <si>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</si>
  <si>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</si>
  <si>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</si>
  <si>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</si>
  <si>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</si>
  <si>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</si>
  <si>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</si>
  <si>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</si>
  <si>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</si>
  <si>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</si>
  <si>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</si>
  <si>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</si>
  <si>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</si>
  <si>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</si>
  <si>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</si>
  <si>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</si>
  <si>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</si>
  <si>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</si>
  <si>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</si>
  <si>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</si>
  <si>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</si>
  <si>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</si>
  <si>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</si>
  <si>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</si>
  <si>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</si>
  <si>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</si>
  <si>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</si>
  <si>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</si>
  <si>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</si>
  <si>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</si>
  <si>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</si>
  <si>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</si>
  <si>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</si>
  <si>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</si>
  <si>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</si>
  <si>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</si>
  <si>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</si>
  <si>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</si>
  <si>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</si>
  <si>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</si>
  <si>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</si>
  <si>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</si>
  <si>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</si>
  <si>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</si>
  <si>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</si>
  <si>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</si>
  <si>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</si>
  <si>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</si>
  <si>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</si>
  <si>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</si>
  <si>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</si>
  <si>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</si>
  <si>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</si>
  <si>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</si>
  <si>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</si>
  <si>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</si>
  <si>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</si>
  <si>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</si>
  <si>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</si>
  <si>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</si>
  <si>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</si>
  <si>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</si>
  <si>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</si>
  <si>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</si>
  <si>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</si>
  <si>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</si>
  <si>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</si>
  <si>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</si>
  <si>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</si>
  <si>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</si>
  <si>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</si>
  <si>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</si>
  <si>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</si>
  <si>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</si>
  <si>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</si>
  <si>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</si>
  <si>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</si>
  <si>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</si>
  <si>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</si>
  <si>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</si>
  <si>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</si>
  <si>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</si>
  <si>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</si>
  <si>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</si>
  <si>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</si>
  <si>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</si>
  <si>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</si>
  <si>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</si>
  <si>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</si>
  <si>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</si>
  <si>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</si>
  <si>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</si>
  <si>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</si>
  <si>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</si>
  <si>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</si>
  <si>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</si>
  <si>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</si>
  <si>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</si>
  <si>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</si>
  <si>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</si>
  <si>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</si>
  <si>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</si>
  <si>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</si>
  <si>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</si>
  <si>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</si>
  <si>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</si>
  <si>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</si>
  <si>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</si>
  <si>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</si>
  <si>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</si>
  <si>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</si>
  <si>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</si>
  <si>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</si>
  <si>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</si>
  <si>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</si>
  <si>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</si>
  <si>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</si>
  <si>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</si>
  <si>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</si>
  <si>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</si>
  <si>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</si>
  <si>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</si>
  <si>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</si>
  <si>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</si>
  <si>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</si>
  <si>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</si>
  <si>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</si>
  <si>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</si>
  <si>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</si>
  <si>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</si>
  <si>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</si>
  <si>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</si>
  <si>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</si>
  <si>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</si>
  <si>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</si>
  <si>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</si>
  <si>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</si>
  <si>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</si>
  <si>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</si>
  <si>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</si>
  <si>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</si>
  <si>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</si>
  <si>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</si>
  <si>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</si>
  <si>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</si>
  <si>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</si>
  <si>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</si>
  <si>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</si>
  <si>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</si>
  <si>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</si>
  <si>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</si>
  <si>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</si>
  <si>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</si>
  <si>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</si>
  <si>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</si>
  <si>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</si>
  <si>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</si>
  <si>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</si>
  <si>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</si>
  <si>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</si>
  <si>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</si>
  <si>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</si>
  <si>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</si>
  <si>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</si>
  <si>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</si>
  <si>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</si>
  <si>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</si>
  <si>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</si>
  <si>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</si>
  <si>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</si>
  <si>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</si>
  <si>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</si>
  <si>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</si>
  <si>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</si>
  <si>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</si>
  <si>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</si>
  <si>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</si>
  <si>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</si>
  <si>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</si>
  <si>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</si>
  <si>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</si>
  <si>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</si>
  <si>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</si>
  <si>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</si>
  <si>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</si>
  <si>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</si>
  <si>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</si>
  <si>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</si>
  <si>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</si>
  <si>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</si>
  <si>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</si>
  <si>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</si>
  <si>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</si>
  <si>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</si>
  <si>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</si>
  <si>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</si>
  <si>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</si>
  <si>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</si>
  <si>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</si>
  <si>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</si>
  <si>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</si>
  <si>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</si>
  <si>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</si>
  <si>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</si>
  <si>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</si>
  <si>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</si>
  <si>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</si>
  <si>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</si>
  <si>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</si>
  <si>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</si>
  <si>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</si>
  <si>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</si>
  <si>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</si>
  <si>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</si>
  <si>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</si>
  <si>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</si>
  <si>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</si>
  <si>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</si>
  <si>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</si>
  <si>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</si>
  <si>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</si>
  <si>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</si>
  <si>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</si>
  <si>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</si>
  <si>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</si>
  <si>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</si>
  <si>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</si>
  <si>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</si>
  <si>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</si>
  <si>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</si>
  <si>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</si>
  <si>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</si>
  <si>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</si>
  <si>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</si>
  <si>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</si>
  <si>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</si>
  <si>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</si>
  <si>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</si>
  <si>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</si>
  <si>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</si>
  <si>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</si>
  <si>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</si>
  <si>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</si>
  <si>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</si>
  <si>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</si>
  <si>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</si>
  <si>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</si>
  <si>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</si>
  <si>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</si>
  <si>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</si>
  <si>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</si>
  <si>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</si>
  <si>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</si>
  <si>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</si>
  <si>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</si>
  <si>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</si>
  <si>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</si>
  <si>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</si>
  <si>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</si>
  <si>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</si>
  <si>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</si>
  <si>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</si>
  <si>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</si>
  <si>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</si>
  <si>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</si>
  <si>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</si>
  <si>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</si>
  <si>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</si>
  <si>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</si>
  <si>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</si>
  <si>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</si>
  <si>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</si>
  <si>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</si>
  <si>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</si>
  <si>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</si>
  <si>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</si>
  <si>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</si>
  <si>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</si>
  <si>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</si>
  <si>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</si>
  <si>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</si>
  <si>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</si>
  <si>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</si>
  <si>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</si>
  <si>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</si>
  <si>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</si>
  <si>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</si>
  <si>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</si>
  <si>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</si>
  <si>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</si>
  <si>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</si>
  <si>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</si>
  <si>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</si>
  <si>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</si>
  <si>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</si>
  <si>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</si>
  <si>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</si>
  <si>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</si>
  <si>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</si>
  <si>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</si>
  <si>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</si>
  <si>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</si>
  <si>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</si>
  <si>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</si>
  <si>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</si>
  <si>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</si>
  <si>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</si>
  <si>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</si>
  <si>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</si>
  <si>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</si>
  <si>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</si>
  <si>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</si>
  <si>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</si>
  <si>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</si>
  <si>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</si>
  <si>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</si>
  <si>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</si>
  <si>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</si>
  <si>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</si>
  <si>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</si>
  <si>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</si>
  <si>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</si>
  <si>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</si>
  <si>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</si>
  <si>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</si>
  <si>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</si>
  <si>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</si>
  <si>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</si>
  <si>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</si>
  <si>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</si>
  <si>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</si>
  <si>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</si>
  <si>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</si>
  <si>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</si>
  <si>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</si>
  <si>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</si>
  <si>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</si>
  <si>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</si>
  <si>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</si>
  <si>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</si>
  <si>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</si>
  <si>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</si>
  <si>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</si>
  <si>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</si>
  <si>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</si>
  <si>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</si>
  <si>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</si>
  <si>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</si>
  <si>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</si>
  <si>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</si>
  <si>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</si>
  <si>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</si>
  <si>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</si>
  <si>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</si>
  <si>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</si>
  <si>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</si>
  <si>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</si>
  <si>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</si>
  <si>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</si>
  <si>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</si>
  <si>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</si>
  <si>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</si>
  <si>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</si>
  <si>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</si>
  <si>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</si>
  <si>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</si>
  <si>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</si>
  <si>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</si>
  <si>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</si>
  <si>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</si>
  <si>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</si>
  <si>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</si>
  <si>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</si>
  <si>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</si>
  <si>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</si>
  <si>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</si>
  <si>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</si>
  <si>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</si>
  <si>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</si>
  <si>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</si>
  <si>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</si>
  <si>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</si>
  <si>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</si>
  <si>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</si>
  <si>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</si>
  <si>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</si>
  <si>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</si>
  <si>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</si>
  <si>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</si>
  <si>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</si>
  <si>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</si>
  <si>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</si>
  <si>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</si>
  <si>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</si>
  <si>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</si>
  <si>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</si>
  <si>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</si>
  <si>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</si>
  <si>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</si>
  <si>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</si>
  <si>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</si>
  <si>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</si>
  <si>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</si>
  <si>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</si>
  <si>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</si>
  <si>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</si>
  <si>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</si>
  <si>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</si>
  <si>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</si>
  <si>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</si>
  <si>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</si>
  <si>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</si>
  <si>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</si>
  <si>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</si>
  <si>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</si>
  <si>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</si>
  <si>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</si>
  <si>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</si>
  <si>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</si>
  <si>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</si>
  <si>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</si>
  <si>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</si>
  <si>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</si>
  <si>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</si>
  <si>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</si>
  <si>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</si>
  <si>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</si>
  <si>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</si>
  <si>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</si>
  <si>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</si>
  <si>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</si>
  <si>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</si>
  <si>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</si>
  <si>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</si>
  <si>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</si>
  <si>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</si>
  <si>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</si>
  <si>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</si>
  <si>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</si>
  <si>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</si>
  <si>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</si>
  <si>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</si>
  <si>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</si>
  <si>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</si>
  <si>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</si>
  <si>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</si>
  <si>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</si>
  <si>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</si>
  <si>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</si>
  <si>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</si>
  <si>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</si>
  <si>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</si>
  <si>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</si>
  <si>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</si>
  <si>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</si>
  <si>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</si>
  <si>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</si>
  <si>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</si>
  <si>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</si>
  <si>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</si>
  <si>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</si>
  <si>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</si>
  <si>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</si>
  <si>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</si>
  <si>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</si>
  <si>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</si>
  <si>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</si>
  <si>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</si>
  <si>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</si>
  <si>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</si>
  <si>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</si>
  <si>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</si>
  <si>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</si>
  <si>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</si>
  <si>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</si>
  <si>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</si>
  <si>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</si>
  <si>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</si>
  <si>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</si>
  <si>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</si>
  <si>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</si>
  <si>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</si>
  <si>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</si>
  <si>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</si>
  <si>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</si>
  <si>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</si>
  <si>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</si>
  <si>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</si>
  <si>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</si>
  <si>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</si>
  <si>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</si>
  <si>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</si>
  <si>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</si>
  <si>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</si>
  <si>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</si>
  <si>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</si>
  <si>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</si>
  <si>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</si>
  <si>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</si>
  <si>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</si>
  <si>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</si>
  <si>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</si>
  <si>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</si>
  <si>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</si>
  <si>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</si>
  <si>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</si>
  <si>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</si>
  <si>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</si>
  <si>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</si>
  <si>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</si>
  <si>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</si>
  <si>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</si>
  <si>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</si>
  <si>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</si>
  <si>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</si>
  <si>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</si>
  <si>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</si>
  <si>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</si>
  <si>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</si>
  <si>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</si>
  <si>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</si>
  <si>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</si>
  <si>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</si>
  <si>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</si>
  <si>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</si>
  <si>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</si>
  <si>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</si>
  <si>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</si>
  <si>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</si>
  <si>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</si>
  <si>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</si>
  <si>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</si>
  <si>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</si>
  <si>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</si>
  <si>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</si>
  <si>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</si>
  <si>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</si>
  <si>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</si>
  <si>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</si>
  <si>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</si>
  <si>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</si>
  <si>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</si>
  <si>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</si>
  <si>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</si>
  <si>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</si>
  <si>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</si>
  <si>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</si>
  <si>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</si>
  <si>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</si>
  <si>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</si>
  <si>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</si>
  <si>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</si>
  <si>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</si>
  <si>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</si>
  <si>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</si>
  <si>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</si>
  <si>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</si>
  <si>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</si>
  <si>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</si>
  <si>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</si>
  <si>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</si>
  <si>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</si>
  <si>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</si>
  <si>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</si>
  <si>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</si>
  <si>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</si>
  <si>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</si>
  <si>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</si>
  <si>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</si>
  <si>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</si>
  <si>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</si>
  <si>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</si>
  <si>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</si>
  <si>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</si>
  <si>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</si>
  <si>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</si>
  <si>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</si>
  <si>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</si>
  <si>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</si>
  <si>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</si>
  <si>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</si>
  <si>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</si>
  <si>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</si>
  <si>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</si>
  <si>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</si>
  <si>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</si>
  <si>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</si>
  <si>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</si>
  <si>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</si>
  <si>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</si>
  <si>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</si>
  <si>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</si>
  <si>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</si>
  <si>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</si>
  <si>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</si>
  <si>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</si>
  <si>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</si>
  <si>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</si>
  <si>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</si>
  <si>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</si>
  <si>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</si>
  <si>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</si>
  <si>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</si>
  <si>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</si>
  <si>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</si>
  <si>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</si>
  <si>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</si>
  <si>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</si>
  <si>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</si>
  <si>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</si>
  <si>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</si>
  <si>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</si>
  <si>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</si>
  <si>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</si>
  <si>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</si>
  <si>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</si>
  <si>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</si>
  <si>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</si>
  <si>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</si>
  <si>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</si>
  <si>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</si>
  <si>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</si>
  <si>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</si>
  <si>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</si>
  <si>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</si>
  <si>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</si>
  <si>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</si>
  <si>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</si>
  <si>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</si>
  <si>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</si>
  <si>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</si>
  <si>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</si>
  <si>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</si>
  <si>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</si>
  <si>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</si>
  <si>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</si>
  <si>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</si>
  <si>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</si>
  <si>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</si>
  <si>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</si>
  <si>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</si>
  <si>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</si>
  <si>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</si>
  <si>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</si>
  <si>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</si>
  <si>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</si>
  <si>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</si>
  <si>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</si>
  <si>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</si>
  <si>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</si>
  <si>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</si>
  <si>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</si>
  <si>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</si>
  <si>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</si>
  <si>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</si>
  <si>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</si>
  <si>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</si>
  <si>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</si>
  <si>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</si>
  <si>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</si>
  <si>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</si>
  <si>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</si>
  <si>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</si>
  <si>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</si>
  <si>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</si>
  <si>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</si>
  <si>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</si>
  <si>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</si>
  <si>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</si>
  <si>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</si>
  <si>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</si>
  <si>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</si>
  <si>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</si>
  <si>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</si>
  <si>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</si>
  <si>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</si>
  <si>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</si>
  <si>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</si>
  <si>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</si>
  <si>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</si>
  <si>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</si>
  <si>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</si>
  <si>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</si>
  <si>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</si>
  <si>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</si>
  <si>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</si>
  <si>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</si>
  <si>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</si>
  <si>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</si>
  <si>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</si>
  <si>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</si>
  <si>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</si>
  <si>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</si>
  <si>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</si>
  <si>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</si>
  <si>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</si>
  <si>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</si>
  <si>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</si>
  <si>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</si>
  <si>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</si>
  <si>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</si>
  <si>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</si>
  <si>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</si>
  <si>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</si>
  <si>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</si>
  <si>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</si>
  <si>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</si>
  <si>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</si>
  <si>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</si>
  <si>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</si>
  <si>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</si>
  <si>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</si>
  <si>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</si>
  <si>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</si>
  <si>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</si>
  <si>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</si>
  <si>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</si>
  <si>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</si>
  <si>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</si>
  <si>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</si>
  <si>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</si>
  <si>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</si>
  <si>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</si>
  <si>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</si>
  <si>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</si>
  <si>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</si>
  <si>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</si>
  <si>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</si>
  <si>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</si>
  <si>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</si>
  <si>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</si>
  <si>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</si>
  <si>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</si>
  <si>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</si>
  <si>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</si>
  <si>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</si>
  <si>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</si>
  <si>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</si>
  <si>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</si>
  <si>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</si>
  <si>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</si>
  <si>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</si>
  <si>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</si>
  <si>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</si>
  <si>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</si>
  <si>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</si>
  <si>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</si>
  <si>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</si>
  <si>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</si>
  <si>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</si>
  <si>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</si>
  <si>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</si>
  <si>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</si>
  <si>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</si>
  <si>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</si>
  <si>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</si>
  <si>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</si>
  <si>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</si>
  <si>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</si>
  <si>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</si>
  <si>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</si>
  <si>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</si>
  <si>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</si>
  <si>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</si>
  <si>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</si>
  <si>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</si>
  <si>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</si>
  <si>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</si>
  <si>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</si>
  <si>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</si>
  <si>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</si>
  <si>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</si>
  <si>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</si>
  <si>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</si>
  <si>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</si>
  <si>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</si>
  <si>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</si>
  <si>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</si>
  <si>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</si>
  <si>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</si>
  <si>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</si>
  <si>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</si>
  <si>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</si>
  <si>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</si>
  <si>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</si>
  <si>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</si>
  <si>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</si>
  <si>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</si>
  <si>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</si>
  <si>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</si>
  <si>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</si>
  <si>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</si>
  <si>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</si>
  <si>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</si>
  <si>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</si>
  <si>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</si>
  <si>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</si>
  <si>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</si>
  <si>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</si>
  <si>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</si>
  <si>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</si>
  <si>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</si>
  <si>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</si>
  <si>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</si>
  <si>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</si>
  <si>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</si>
  <si>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</si>
  <si>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</si>
  <si>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</si>
  <si>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</si>
  <si>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</si>
  <si>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</si>
  <si>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</si>
  <si>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</si>
  <si>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</si>
  <si>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</si>
  <si>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</si>
  <si>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</si>
  <si>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</si>
  <si>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</si>
  <si>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</si>
  <si>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</si>
  <si>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</si>
  <si>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</si>
  <si>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</si>
  <si>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</si>
  <si>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</si>
  <si>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</si>
  <si>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</si>
  <si>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</si>
  <si>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</si>
  <si>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</si>
  <si>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</si>
  <si>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</si>
  <si>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</si>
  <si>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</si>
  <si>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</si>
  <si>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</si>
  <si>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</si>
  <si>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</si>
  <si>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</si>
  <si>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</si>
  <si>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</si>
  <si>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</si>
  <si>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</si>
  <si>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</si>
  <si>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</si>
  <si>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</si>
  <si>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</si>
  <si>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</si>
  <si>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</si>
  <si>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</si>
  <si>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</si>
  <si>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</si>
  <si>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</si>
  <si>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</si>
  <si>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</si>
  <si>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</si>
  <si>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</si>
  <si>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</si>
  <si>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</si>
  <si>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</si>
  <si>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</si>
  <si>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</si>
  <si>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</si>
  <si>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</si>
  <si>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</si>
  <si>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</si>
  <si>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</si>
  <si>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</si>
  <si>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</si>
  <si>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</si>
  <si>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</si>
  <si>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</si>
  <si>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</si>
  <si>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</si>
  <si>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</si>
  <si>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</si>
  <si>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</si>
  <si>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</si>
  <si>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</si>
  <si>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</si>
  <si>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</si>
  <si>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</si>
  <si>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</si>
  <si>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</si>
  <si>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</si>
  <si>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</si>
  <si>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</si>
  <si>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</si>
  <si>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</si>
  <si>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</si>
  <si>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</si>
  <si>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</si>
  <si>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</si>
  <si>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</si>
  <si>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</si>
  <si>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</si>
  <si>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</si>
  <si>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</si>
  <si>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</si>
  <si>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</si>
  <si>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</si>
  <si>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</si>
  <si>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</si>
  <si>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</si>
  <si>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</si>
  <si>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</si>
  <si>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</si>
  <si>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</si>
  <si>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</si>
  <si>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</si>
  <si>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</si>
  <si>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</si>
  <si>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</si>
  <si>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</si>
  <si>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</si>
  <si>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</si>
  <si>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</si>
  <si>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</si>
  <si>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</si>
  <si>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</si>
  <si>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</si>
  <si>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</si>
  <si>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</si>
  <si>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</si>
  <si>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</si>
  <si>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</si>
  <si>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</si>
  <si>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</si>
  <si>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</si>
  <si>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</si>
  <si>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</si>
  <si>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</si>
  <si>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</si>
  <si>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</si>
  <si>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</si>
  <si>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</si>
  <si>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</si>
  <si>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</si>
  <si>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</si>
  <si>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</si>
  <si>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</si>
  <si>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</si>
  <si>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</si>
  <si>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</si>
  <si>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</si>
  <si>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</si>
  <si>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</si>
  <si>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</si>
  <si>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</si>
  <si>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</si>
  <si>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</si>
  <si>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</si>
  <si>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</si>
  <si>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</si>
  <si>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</si>
  <si>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</si>
  <si>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</si>
  <si>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</si>
  <si>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</si>
  <si>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</si>
  <si>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</si>
  <si>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</si>
  <si>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</si>
  <si>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</si>
  <si>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</si>
  <si>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</si>
  <si>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</si>
  <si>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</si>
  <si>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</si>
  <si>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</si>
  <si>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</si>
  <si>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</si>
  <si>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</si>
  <si>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</si>
  <si>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</si>
  <si>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</si>
  <si>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</si>
  <si>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</si>
  <si>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</si>
  <si>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</si>
  <si>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</si>
  <si>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</si>
  <si>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</si>
  <si>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</si>
  <si>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</si>
  <si>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</si>
  <si>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</si>
  <si>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</si>
  <si>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</si>
  <si>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</si>
  <si>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</si>
  <si>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</si>
  <si>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</si>
  <si>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</si>
  <si>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</si>
  <si>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</si>
  <si>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</si>
  <si>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</si>
  <si>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</si>
  <si>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</si>
  <si>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</si>
  <si>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</si>
  <si>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</si>
  <si>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</si>
  <si>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</si>
  <si>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</si>
  <si>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</si>
  <si>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</si>
  <si>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</si>
  <si>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</si>
  <si>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</si>
  <si>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</si>
  <si>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</si>
  <si>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</si>
  <si>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</si>
  <si>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</si>
  <si>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</si>
  <si>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</si>
  <si>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</si>
  <si>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</si>
  <si>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</si>
  <si>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</si>
  <si>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</si>
  <si>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</si>
  <si>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</si>
  <si>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</si>
  <si>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</si>
  <si>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</si>
  <si>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</si>
  <si>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</si>
  <si>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</si>
  <si>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</si>
  <si>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</si>
  <si>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</si>
  <si>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</si>
  <si>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</si>
  <si>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</si>
  <si>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</si>
  <si>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</si>
  <si>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</si>
  <si>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</si>
  <si>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</si>
  <si>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</si>
  <si>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</si>
  <si>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</si>
  <si>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</si>
  <si>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</si>
  <si>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</si>
  <si>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</si>
  <si>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</si>
  <si>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</si>
  <si>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</si>
  <si>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</si>
  <si>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</si>
  <si>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</si>
  <si>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</si>
  <si>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</si>
  <si>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</si>
  <si>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</si>
  <si>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</si>
  <si>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</si>
  <si>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</si>
  <si>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</si>
  <si>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</si>
  <si>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</si>
  <si>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</si>
  <si>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</si>
  <si>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</si>
  <si>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</si>
  <si>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</si>
  <si>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</si>
  <si>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</si>
  <si>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</si>
  <si>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</si>
  <si>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</si>
  <si>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</si>
  <si>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</si>
  <si>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</si>
  <si>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</si>
  <si>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</si>
  <si>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</si>
  <si>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</si>
  <si>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</si>
  <si>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</si>
  <si>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</si>
  <si>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</si>
  <si>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</si>
  <si>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</si>
  <si>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</si>
  <si>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</si>
  <si>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</si>
  <si>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</si>
  <si>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</si>
  <si>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</si>
  <si>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</si>
  <si>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</si>
  <si>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</si>
  <si>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</si>
  <si>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</si>
  <si>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</si>
  <si>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</si>
  <si>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</si>
  <si>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</si>
  <si>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</si>
  <si>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</si>
  <si>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</si>
  <si>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</si>
  <si>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</si>
  <si>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</si>
  <si>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</si>
  <si>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</si>
  <si>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</si>
  <si>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</si>
  <si>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</si>
  <si>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</si>
  <si>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</si>
  <si>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</si>
  <si>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</si>
  <si>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</si>
  <si>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</si>
  <si>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</si>
  <si>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</si>
  <si>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</si>
  <si>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</si>
  <si>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</si>
  <si>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</si>
  <si>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</si>
  <si>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</si>
  <si>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</si>
  <si>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</si>
  <si>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</si>
  <si>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</si>
  <si>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</si>
  <si>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</si>
  <si>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</si>
  <si>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</si>
  <si>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</si>
  <si>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</si>
  <si>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</si>
  <si>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</si>
  <si>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</si>
  <si>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</si>
  <si>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</si>
  <si>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</si>
  <si>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</si>
  <si>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</si>
  <si>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</si>
  <si>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</si>
  <si>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</si>
  <si>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</si>
  <si>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</si>
  <si>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</si>
  <si>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</si>
  <si>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</si>
  <si>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</si>
  <si>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</si>
  <si>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</si>
  <si>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</si>
  <si>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</si>
  <si>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</si>
  <si>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</si>
  <si>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</si>
  <si>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</si>
  <si>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</si>
  <si>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</si>
  <si>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</si>
  <si>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</si>
  <si>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</si>
  <si>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</si>
  <si>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</si>
  <si>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</si>
  <si>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</si>
  <si>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</si>
  <si>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</si>
  <si>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</si>
  <si>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</si>
  <si>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</si>
  <si>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</si>
  <si>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</si>
  <si>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</si>
  <si>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</si>
  <si>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</si>
  <si>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</si>
  <si>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</si>
  <si>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</si>
  <si>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</si>
  <si>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</si>
  <si>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</si>
  <si>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</si>
  <si>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</si>
  <si>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</si>
  <si>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</si>
  <si>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</si>
  <si>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</si>
  <si>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</si>
  <si>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</si>
  <si>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</si>
  <si>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</si>
  <si>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</si>
  <si>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</si>
  <si>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</si>
  <si>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</si>
  <si>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</si>
  <si>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</si>
  <si>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</si>
  <si>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</si>
  <si>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</si>
  <si>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</si>
  <si>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</si>
  <si>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</si>
  <si>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</si>
  <si>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</si>
  <si>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</si>
  <si>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</si>
  <si>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</si>
  <si>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</si>
  <si>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</si>
  <si>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</si>
  <si>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</si>
  <si>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</si>
  <si>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</si>
  <si>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</si>
  <si>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</si>
  <si>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</si>
  <si>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</si>
  <si>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</si>
  <si>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</si>
  <si>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</si>
  <si>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</si>
  <si>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</si>
  <si>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</si>
  <si>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</si>
  <si>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</si>
  <si>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</si>
  <si>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</si>
  <si>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</si>
  <si>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</si>
  <si>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</si>
  <si>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</si>
  <si>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</si>
  <si>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</si>
  <si>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</si>
  <si>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</si>
  <si>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</si>
  <si>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</si>
  <si>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</si>
  <si>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</si>
  <si>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</si>
  <si>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</si>
  <si>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</si>
  <si>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</si>
  <si>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</si>
  <si>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</si>
  <si>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</si>
  <si>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</si>
  <si>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</si>
  <si>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</si>
  <si>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</si>
  <si>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</si>
  <si>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</si>
  <si>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</si>
  <si>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</si>
  <si>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</si>
  <si>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</si>
  <si>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</si>
  <si>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</si>
  <si>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</si>
  <si>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</si>
  <si>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</si>
  <si>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</si>
  <si>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</si>
  <si>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</si>
  <si>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</si>
  <si>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</si>
  <si>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</si>
  <si>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</si>
  <si>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</si>
  <si>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</si>
  <si>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</si>
  <si>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</si>
  <si>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</si>
  <si>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</si>
  <si>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</si>
  <si>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</si>
  <si>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</si>
  <si>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</si>
  <si>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</si>
  <si>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</si>
  <si>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</si>
  <si>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</si>
  <si>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</si>
  <si>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</si>
  <si>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</si>
  <si>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</si>
  <si>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</si>
  <si>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</si>
  <si>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</si>
  <si>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</si>
  <si>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</si>
  <si>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</si>
  <si>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</si>
  <si>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</si>
  <si>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</si>
  <si>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</si>
  <si>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</si>
  <si>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</si>
  <si>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</si>
  <si>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</si>
  <si>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</si>
  <si>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</si>
  <si>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</si>
  <si>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</si>
  <si>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</si>
  <si>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</si>
  <si>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</si>
  <si>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</si>
  <si>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</si>
  <si>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</si>
  <si>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</si>
  <si>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</si>
  <si>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</si>
  <si>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</si>
  <si>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</si>
  <si>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</si>
  <si>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</si>
  <si>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</si>
  <si>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</si>
  <si>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</si>
  <si>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</si>
  <si>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</si>
  <si>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</si>
  <si>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</si>
  <si>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</si>
  <si>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</si>
  <si>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</si>
  <si>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</si>
  <si>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</si>
  <si>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</si>
  <si>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</si>
  <si>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</si>
  <si>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</si>
  <si>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</si>
  <si>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</si>
  <si>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</si>
  <si>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</si>
  <si>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</si>
  <si>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</si>
  <si>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</si>
  <si>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</si>
  <si>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</si>
  <si>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</si>
  <si>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</si>
  <si>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</si>
  <si>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</si>
  <si>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</si>
  <si>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</si>
  <si>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</si>
  <si>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</si>
  <si>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</si>
  <si>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</si>
  <si>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</si>
  <si>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</si>
  <si>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</si>
  <si>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</si>
  <si>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</si>
  <si>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</si>
  <si>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</si>
  <si>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</si>
  <si>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</si>
  <si>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</si>
  <si>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</si>
  <si>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</si>
  <si>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</si>
  <si>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</si>
  <si>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</si>
  <si>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</si>
  <si>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</si>
  <si>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</si>
  <si>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</si>
  <si>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</si>
  <si>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</si>
  <si>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</si>
  <si>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</si>
  <si>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</si>
  <si>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</si>
  <si>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</si>
  <si>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</si>
  <si>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</si>
  <si>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</si>
  <si>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</si>
  <si>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</si>
  <si>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</si>
  <si>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</si>
  <si>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</si>
  <si>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</si>
  <si>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</si>
  <si>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</si>
  <si>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</si>
  <si>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</si>
  <si>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</si>
  <si>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</si>
  <si>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</si>
  <si>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</si>
  <si>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</si>
  <si>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</si>
  <si>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</si>
  <si>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</si>
  <si>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</si>
  <si>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</si>
  <si>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</si>
  <si>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</si>
  <si>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</si>
  <si>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</si>
  <si>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</si>
  <si>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</si>
  <si>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</si>
  <si>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</si>
  <si>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</si>
  <si>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</si>
  <si>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</si>
  <si>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</si>
  <si>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</si>
  <si>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</si>
  <si>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</si>
  <si>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</si>
  <si>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</si>
  <si>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</si>
  <si>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</si>
  <si>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</si>
  <si>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</si>
  <si>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</si>
  <si>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</si>
  <si>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</si>
  <si>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</si>
  <si>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</si>
  <si>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</si>
  <si>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</si>
  <si>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</si>
  <si>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</si>
  <si>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</si>
  <si>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</si>
  <si>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</si>
  <si>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</si>
  <si>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</si>
  <si>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</si>
  <si>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</si>
  <si>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</si>
  <si>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</si>
  <si>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</si>
  <si>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</si>
  <si>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</si>
  <si>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</si>
  <si>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</si>
  <si>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</si>
  <si>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</si>
  <si>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</si>
  <si>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</si>
  <si>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</si>
  <si>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</si>
  <si>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</si>
  <si>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</si>
  <si>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</si>
  <si>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</si>
  <si>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</si>
  <si>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</si>
  <si>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</si>
  <si>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</si>
  <si>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</si>
  <si>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</si>
  <si>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</si>
  <si>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</si>
  <si>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</si>
  <si>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</si>
  <si>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</si>
  <si>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</si>
  <si>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</si>
  <si>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</si>
  <si>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</si>
  <si>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</si>
  <si>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</si>
  <si>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</si>
  <si>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</si>
  <si>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</si>
  <si>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</si>
  <si>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</si>
  <si>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</si>
  <si>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</si>
  <si>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</si>
  <si>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</si>
  <si>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</si>
  <si>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</si>
  <si>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</si>
  <si>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</si>
  <si>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</si>
  <si>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</si>
  <si>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</si>
  <si>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</si>
  <si>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</si>
  <si>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</si>
  <si>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</si>
  <si>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</si>
  <si>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</si>
  <si>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</si>
  <si>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</si>
  <si>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</si>
  <si>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</si>
  <si>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</si>
  <si>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</si>
  <si>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</si>
  <si>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</si>
  <si>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</si>
  <si>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</si>
  <si>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</si>
  <si>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</si>
  <si>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</si>
  <si>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</si>
  <si>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</si>
  <si>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</si>
  <si>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</si>
  <si>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</si>
  <si>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</si>
  <si>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</si>
  <si>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</si>
  <si>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</si>
  <si>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</si>
  <si>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</si>
  <si>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</si>
  <si>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</si>
  <si>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</si>
  <si>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</si>
  <si>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</si>
  <si>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</si>
  <si>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</si>
  <si>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</si>
  <si>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</si>
  <si>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</si>
  <si>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</si>
  <si>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</si>
  <si>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</si>
  <si>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</si>
  <si>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</si>
  <si>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</si>
  <si>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</si>
  <si>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</si>
  <si>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</si>
  <si>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</si>
  <si>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</si>
  <si>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</si>
  <si>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</si>
  <si>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</si>
  <si>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</si>
  <si>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</si>
  <si>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</si>
  <si>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</si>
  <si>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</si>
  <si>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</si>
  <si>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</si>
  <si>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</si>
  <si>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</si>
  <si>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</si>
  <si>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</si>
  <si>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</si>
  <si>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</si>
  <si>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</si>
  <si>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</si>
  <si>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</si>
  <si>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</si>
  <si>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</si>
  <si>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</si>
  <si>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</si>
  <si>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</si>
  <si>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</si>
  <si>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</si>
  <si>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</si>
  <si>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</si>
  <si>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</si>
  <si>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</si>
  <si>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</si>
  <si>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</si>
  <si>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</si>
  <si>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</si>
  <si>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</si>
  <si>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</si>
  <si>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</si>
  <si>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</si>
  <si>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</si>
  <si>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</si>
  <si>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</si>
  <si>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</si>
  <si>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</si>
  <si>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</si>
  <si>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</si>
  <si>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</si>
  <si>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</si>
  <si>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</si>
  <si>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</si>
  <si>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</si>
  <si>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</si>
  <si>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</si>
  <si>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</si>
  <si>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</si>
  <si>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</si>
  <si>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</si>
  <si>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</si>
  <si>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</si>
  <si>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</si>
  <si>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</si>
  <si>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</si>
  <si>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</si>
  <si>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</si>
  <si>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</si>
  <si>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</si>
  <si>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</si>
  <si>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</si>
  <si>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</si>
  <si>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</si>
  <si>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</si>
  <si>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</si>
  <si>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</si>
  <si>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</si>
  <si>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</si>
  <si>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</si>
  <si>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</si>
  <si>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</si>
  <si>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</si>
  <si>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</si>
  <si>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</si>
  <si>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</si>
  <si>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</si>
  <si>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</si>
  <si>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</si>
  <si>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</si>
  <si>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</si>
  <si>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</si>
  <si>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</si>
  <si>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</si>
  <si>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</si>
  <si>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</si>
  <si>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</si>
  <si>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</si>
  <si>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</si>
  <si>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</si>
  <si>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</si>
  <si>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</si>
  <si>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</si>
  <si>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</si>
  <si>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</si>
  <si>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</si>
  <si>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</si>
  <si>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</si>
  <si>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</si>
  <si>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</si>
  <si>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</si>
  <si>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</si>
  <si>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</si>
  <si>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</si>
  <si>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</si>
  <si>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</si>
  <si>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</si>
  <si>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</si>
  <si>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</si>
  <si>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</si>
  <si>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</si>
  <si>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</si>
  <si>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</si>
  <si>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</si>
  <si>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</si>
  <si>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</si>
  <si>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</si>
  <si>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</si>
  <si>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</si>
  <si>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</si>
  <si>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</si>
  <si>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</si>
  <si>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</si>
  <si>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</si>
  <si>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</si>
  <si>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</si>
  <si>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</si>
  <si>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</si>
  <si>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</si>
  <si>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</si>
  <si>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</si>
  <si>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</si>
  <si>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</si>
  <si>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</si>
  <si>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</si>
  <si>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</si>
  <si>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</si>
  <si>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</si>
  <si>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</si>
  <si>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</si>
  <si>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</si>
  <si>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</si>
  <si>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</si>
  <si>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</si>
  <si>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</si>
  <si>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</si>
  <si>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</si>
  <si>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</si>
  <si>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</si>
  <si>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</si>
  <si>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</si>
  <si>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</si>
  <si>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</si>
  <si>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</si>
  <si>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</si>
  <si>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</si>
  <si>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</si>
  <si>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</si>
  <si>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</si>
  <si>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</si>
  <si>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</si>
  <si>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</si>
  <si>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</si>
  <si>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</si>
  <si>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</si>
  <si>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</si>
  <si>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</si>
  <si>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</si>
  <si>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</si>
  <si>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</si>
  <si>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</si>
  <si>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</si>
  <si>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</si>
  <si>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</si>
  <si>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</si>
  <si>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</si>
  <si>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</si>
  <si>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</si>
  <si>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</si>
  <si>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</si>
  <si>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</si>
  <si>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</si>
  <si>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</si>
  <si>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</si>
  <si>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</si>
  <si>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</si>
  <si>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</si>
  <si>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</si>
  <si>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</si>
  <si>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</si>
  <si>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</si>
  <si>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</si>
  <si>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</si>
  <si>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</si>
  <si>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</si>
  <si>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</si>
  <si>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</si>
  <si>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</si>
  <si>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</si>
  <si>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</si>
  <si>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</si>
  <si>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</si>
  <si>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</si>
  <si>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</si>
  <si>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</si>
  <si>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</si>
  <si>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</si>
  <si>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</si>
  <si>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</si>
  <si>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</si>
  <si>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</si>
  <si>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</si>
  <si>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</si>
  <si>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</si>
  <si>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</si>
  <si>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</si>
  <si>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</si>
  <si>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</si>
  <si>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</si>
  <si>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</si>
  <si>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</si>
  <si>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</si>
  <si>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</si>
  <si>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</si>
  <si>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</si>
  <si>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</si>
  <si>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</si>
  <si>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</si>
  <si>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</si>
  <si>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</si>
  <si>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</si>
  <si>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</si>
  <si>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</si>
  <si>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</si>
  <si>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</si>
  <si>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</si>
  <si>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</si>
  <si>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</si>
  <si>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</si>
  <si>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</si>
  <si>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</si>
  <si>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</si>
  <si>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</si>
  <si>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</si>
  <si>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</si>
  <si>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</si>
  <si>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</si>
  <si>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</si>
  <si>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</si>
  <si>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</si>
  <si>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</si>
  <si>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</si>
  <si>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</si>
  <si>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</si>
  <si>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</si>
  <si>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</si>
  <si>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</si>
  <si>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</si>
  <si>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</si>
  <si>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</si>
  <si>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</si>
  <si>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</si>
  <si>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</si>
  <si>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</si>
  <si>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</si>
  <si>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</si>
  <si>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</si>
  <si>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</si>
  <si>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</si>
  <si>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</si>
  <si>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</si>
  <si>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</si>
  <si>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</si>
  <si>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</si>
  <si>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</si>
  <si>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</si>
  <si>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</si>
  <si>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</si>
  <si>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</si>
  <si>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</si>
  <si>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</si>
  <si>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</si>
  <si>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</si>
  <si>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</si>
  <si>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</si>
  <si>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</si>
  <si>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</si>
  <si>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</si>
  <si>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</si>
  <si>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</si>
  <si>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</si>
  <si>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</si>
  <si>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</si>
  <si>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</si>
  <si>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</si>
  <si>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</si>
  <si>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</si>
  <si>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</si>
  <si>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</si>
  <si>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</si>
  <si>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</si>
  <si>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</si>
  <si>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</si>
  <si>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</si>
  <si>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</si>
  <si>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</si>
  <si>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</si>
  <si>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</si>
  <si>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</si>
  <si>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</si>
  <si>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</si>
  <si>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</si>
  <si>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</si>
  <si>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</si>
  <si>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</si>
  <si>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</si>
  <si>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</si>
  <si>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</si>
  <si>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</si>
  <si>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</si>
  <si>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</si>
  <si>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</si>
  <si>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</si>
  <si>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</si>
  <si>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</si>
  <si>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</si>
  <si>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</si>
  <si>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</si>
  <si>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</si>
  <si>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</si>
  <si>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</si>
  <si>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</si>
  <si>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</si>
  <si>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</si>
  <si>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</si>
  <si>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</si>
  <si>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</si>
  <si>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</si>
  <si>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</si>
  <si>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</si>
  <si>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</si>
  <si>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</si>
  <si>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</si>
  <si>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</si>
  <si>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</si>
  <si>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</si>
  <si>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</si>
  <si>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</si>
  <si>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</si>
  <si>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</si>
  <si>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</si>
  <si>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</si>
  <si>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</si>
  <si>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</si>
  <si>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</si>
  <si>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</si>
  <si>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</si>
  <si>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</si>
  <si>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</si>
  <si>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</si>
  <si>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</si>
  <si>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</si>
  <si>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</si>
  <si>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</si>
  <si>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</si>
  <si>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</si>
  <si>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</si>
  <si>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</si>
  <si>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</si>
  <si>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</si>
  <si>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</si>
  <si>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</si>
  <si>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</si>
  <si>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</si>
  <si>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</si>
  <si>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</si>
  <si>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</si>
  <si>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</si>
  <si>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</si>
  <si>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</si>
  <si>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</si>
  <si>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</si>
  <si>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</si>
  <si>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</si>
  <si>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</si>
  <si>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</si>
  <si>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</si>
  <si>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</si>
  <si>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</si>
  <si>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</si>
  <si>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</si>
  <si>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</si>
  <si>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</si>
  <si>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</si>
  <si>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</si>
  <si>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</si>
  <si>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</si>
  <si>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</si>
  <si>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</si>
  <si>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</si>
  <si>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</si>
  <si>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</si>
  <si>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</si>
  <si>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</si>
  <si>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</si>
  <si>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</si>
  <si>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</si>
  <si>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</si>
  <si>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</si>
  <si>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</si>
  <si>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</si>
  <si>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</si>
  <si>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</si>
  <si>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</si>
  <si>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</si>
  <si>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</si>
  <si>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</si>
  <si>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</si>
  <si>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</si>
  <si>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</si>
  <si>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</si>
  <si>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</si>
  <si>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</si>
  <si>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</si>
  <si>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</si>
  <si>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</si>
  <si>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</si>
  <si>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</si>
  <si>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</si>
  <si>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</si>
  <si>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</si>
  <si>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</si>
  <si>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</si>
  <si>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</si>
  <si>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</si>
  <si>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</si>
  <si>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</si>
  <si>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</si>
  <si>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</si>
  <si>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</si>
  <si>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</si>
  <si>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</si>
  <si>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</si>
  <si>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</si>
  <si>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</si>
  <si>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</si>
  <si>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</si>
  <si>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</si>
  <si>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</si>
  <si>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</si>
  <si>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</si>
  <si>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</si>
  <si>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</si>
  <si>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</si>
  <si>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</si>
  <si>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</si>
  <si>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</si>
  <si>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</si>
  <si>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</si>
  <si>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</si>
  <si>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</si>
  <si>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</si>
  <si>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</si>
  <si>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</si>
  <si>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</si>
  <si>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</si>
  <si>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</si>
  <si>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</si>
  <si>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</si>
  <si>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</si>
  <si>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</si>
  <si>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</si>
  <si>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</si>
  <si>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</si>
  <si>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</si>
  <si>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</si>
  <si>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</si>
  <si>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</si>
  <si>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</si>
  <si>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</si>
  <si>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</si>
  <si>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</si>
  <si>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</si>
  <si>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</si>
  <si>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</si>
  <si>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</si>
  <si>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</si>
  <si>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</si>
  <si>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</si>
  <si>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</si>
  <si>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</si>
  <si>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</si>
  <si>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</si>
  <si>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</si>
  <si>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</si>
  <si>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</si>
  <si>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</si>
  <si>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</si>
  <si>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</si>
  <si>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</si>
  <si>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</si>
  <si>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</si>
  <si>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</si>
  <si>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</si>
  <si>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</si>
  <si>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</si>
  <si>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</si>
  <si>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</si>
  <si>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</si>
  <si>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</si>
  <si>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</si>
  <si>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</si>
  <si>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</si>
  <si>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</si>
  <si>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</si>
  <si>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</si>
  <si>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</si>
  <si>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</si>
  <si>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</si>
  <si>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</si>
  <si>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</si>
  <si>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</si>
  <si>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</si>
  <si>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</si>
  <si>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</si>
  <si>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</si>
  <si>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</si>
  <si>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</si>
  <si>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</si>
  <si>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</si>
  <si>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</si>
  <si>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</si>
  <si>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</si>
  <si>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</si>
  <si>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</si>
  <si>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</si>
  <si>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</si>
  <si>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</si>
  <si>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</si>
  <si>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</si>
  <si>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</si>
  <si>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</si>
  <si>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</si>
  <si>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</si>
  <si>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</si>
  <si>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</si>
  <si>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</si>
  <si>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</si>
  <si>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</si>
  <si>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</si>
  <si>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</si>
  <si>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</si>
  <si>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</si>
  <si>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</si>
  <si>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</si>
  <si>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</si>
  <si>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</si>
  <si>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</si>
  <si>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</si>
  <si>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</si>
  <si>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</si>
  <si>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</si>
  <si>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</si>
  <si>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</si>
  <si>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</si>
  <si>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</si>
  <si>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</si>
  <si>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</si>
  <si>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</si>
  <si>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</si>
  <si>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</si>
  <si>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</si>
  <si>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</si>
  <si>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</si>
  <si>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</si>
  <si>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</si>
  <si>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</si>
  <si>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</si>
  <si>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</si>
  <si>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</si>
  <si>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</si>
  <si>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</si>
  <si>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</si>
  <si>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</si>
  <si>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</si>
  <si>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</si>
  <si>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</si>
  <si>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</si>
  <si>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</si>
  <si>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</si>
  <si>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</si>
  <si>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</si>
  <si>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</si>
  <si>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</si>
  <si>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</si>
  <si>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</si>
  <si>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</si>
  <si>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</si>
  <si>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</si>
  <si>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</si>
  <si>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</si>
  <si>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</si>
  <si>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</si>
  <si>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</si>
  <si>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</si>
  <si>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</si>
  <si>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</si>
  <si>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</si>
  <si>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</si>
  <si>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</si>
  <si>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</si>
  <si>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</si>
  <si>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</si>
  <si>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</si>
  <si>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</si>
  <si>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</si>
  <si>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</si>
  <si>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</si>
  <si>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</si>
  <si>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</si>
  <si>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</si>
  <si>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</si>
  <si>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</si>
  <si>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</si>
  <si>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</si>
  <si>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</si>
  <si>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</si>
  <si>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</si>
  <si>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</si>
  <si>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</si>
  <si>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</si>
  <si>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</si>
  <si>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</si>
  <si>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</si>
  <si>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</si>
  <si>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</si>
  <si>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</si>
  <si>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</si>
  <si>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</si>
  <si>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</si>
  <si>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</si>
  <si>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</si>
  <si>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</si>
  <si>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</si>
  <si>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</si>
  <si>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</si>
  <si>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</si>
  <si>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</si>
  <si>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</si>
  <si>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</si>
  <si>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</si>
  <si>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</si>
  <si>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</si>
  <si>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</si>
  <si>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</si>
  <si>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</si>
  <si>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</si>
  <si>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</si>
  <si>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</si>
  <si>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</si>
  <si>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</si>
  <si>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</si>
  <si>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</si>
  <si>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</si>
  <si>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</si>
  <si>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</si>
  <si>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</si>
  <si>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</si>
  <si>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</si>
  <si>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</si>
  <si>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</si>
  <si>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</si>
  <si>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</si>
  <si>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</si>
  <si>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</si>
  <si>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</si>
  <si>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</si>
  <si>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</si>
  <si>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</si>
  <si>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</si>
  <si>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</si>
  <si>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</si>
  <si>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</si>
  <si>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</si>
  <si>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</si>
  <si>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</si>
  <si>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</si>
  <si>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</si>
  <si>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</si>
  <si>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</si>
  <si>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</si>
  <si>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</si>
  <si>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</si>
  <si>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</si>
  <si>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</si>
  <si>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</si>
  <si>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</si>
  <si>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</si>
  <si>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</si>
  <si>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</si>
  <si>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</si>
  <si>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</si>
  <si>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</si>
  <si>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</si>
  <si>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</si>
  <si>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</si>
  <si>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</si>
  <si>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</si>
  <si>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</si>
  <si>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</si>
  <si>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</si>
  <si>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</si>
  <si>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</si>
  <si>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</si>
  <si>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</si>
  <si>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</si>
  <si>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</si>
  <si>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</si>
  <si>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</si>
  <si>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</si>
  <si>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</si>
  <si>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</si>
  <si>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</si>
  <si>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</si>
  <si>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</si>
  <si>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</si>
  <si>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</si>
  <si>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</si>
  <si>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</si>
  <si>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</si>
  <si>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</si>
  <si>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</si>
  <si>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</si>
  <si>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</si>
  <si>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</si>
  <si>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</si>
  <si>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</si>
  <si>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</si>
  <si>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</si>
  <si>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</si>
  <si>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</si>
  <si>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</si>
  <si>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</si>
  <si>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</si>
  <si>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</si>
  <si>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</si>
  <si>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</si>
  <si>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</si>
  <si>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</si>
  <si>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</si>
  <si>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</si>
  <si>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</si>
  <si>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</si>
  <si>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</si>
  <si>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</si>
  <si>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</si>
  <si>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</si>
  <si>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</si>
  <si>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</si>
  <si>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</si>
  <si>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</si>
  <si>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</si>
  <si>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</si>
  <si>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</si>
  <si>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</si>
  <si>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</si>
  <si>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</si>
  <si>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</si>
  <si>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</si>
  <si>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</si>
  <si>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</si>
  <si>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</si>
  <si>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</si>
  <si>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</si>
  <si>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</si>
  <si>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</si>
  <si>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</si>
  <si>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</si>
  <si>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</si>
  <si>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</si>
  <si>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</si>
  <si>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</si>
  <si>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</si>
  <si>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</si>
  <si>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</si>
  <si>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</si>
  <si>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</si>
  <si>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</si>
  <si>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</si>
  <si>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</si>
  <si>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</si>
  <si>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</si>
  <si>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</si>
  <si>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</si>
  <si>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</si>
  <si>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</si>
  <si>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</si>
  <si>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</si>
  <si>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</si>
  <si>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</si>
  <si>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</si>
  <si>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</si>
  <si>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</si>
  <si>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</si>
  <si>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</si>
  <si>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</si>
  <si>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</si>
  <si>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</si>
  <si>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</si>
  <si>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</si>
  <si>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</si>
  <si>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</si>
  <si>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</si>
  <si>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</si>
  <si>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</si>
  <si>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</si>
  <si>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</si>
  <si>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</si>
  <si>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</si>
  <si>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</si>
  <si>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</si>
  <si>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</si>
  <si>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</si>
  <si>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</si>
  <si>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</si>
  <si>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</si>
  <si>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</si>
  <si>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</si>
  <si>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</si>
  <si>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</si>
  <si>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</si>
  <si>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</si>
  <si>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</si>
  <si>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</si>
  <si>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</si>
  <si>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</si>
  <si>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</si>
  <si>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</si>
  <si>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</si>
  <si>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</si>
  <si>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</si>
  <si>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</si>
  <si>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</si>
  <si>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</si>
  <si>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</si>
  <si>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</si>
  <si>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</si>
  <si>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</si>
  <si>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</si>
  <si>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</si>
  <si>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</si>
  <si>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</si>
  <si>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</si>
  <si>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</si>
  <si>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</si>
  <si>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</si>
  <si>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</si>
  <si>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</si>
  <si>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</si>
  <si>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</si>
  <si>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</si>
  <si>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</si>
  <si>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</si>
  <si>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</si>
  <si>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</si>
  <si>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</si>
  <si>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</si>
  <si>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</si>
  <si>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</si>
  <si>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</si>
  <si>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</si>
  <si>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</si>
  <si>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</si>
  <si>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</si>
  <si>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</si>
  <si>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</si>
  <si>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</si>
  <si>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</si>
  <si>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</si>
  <si>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</si>
  <si>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</si>
  <si>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</si>
  <si>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</si>
  <si>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</si>
  <si>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</si>
  <si>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</si>
  <si>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</si>
  <si>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</si>
  <si>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</si>
  <si>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</si>
  <si>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</si>
  <si>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</si>
  <si>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</si>
  <si>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</si>
  <si>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</si>
  <si>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</si>
  <si>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</si>
  <si>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</si>
  <si>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</si>
  <si>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</si>
  <si>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</si>
  <si>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</si>
  <si>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</si>
  <si>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</si>
  <si>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</si>
  <si>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</si>
  <si>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</si>
  <si>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</si>
  <si>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</si>
  <si>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</si>
  <si>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</si>
  <si>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</si>
  <si>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</si>
  <si>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</si>
  <si>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</si>
  <si>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</si>
  <si>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</si>
  <si>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</si>
  <si>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</si>
  <si>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</si>
  <si>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</si>
  <si>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</si>
  <si>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</si>
  <si>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</si>
  <si>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</si>
  <si>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</si>
  <si>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</si>
  <si>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</si>
  <si>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</si>
  <si>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</si>
  <si>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</si>
  <si>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</si>
  <si>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</si>
  <si>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</si>
  <si>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</si>
  <si>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</si>
  <si>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</si>
  <si>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</si>
  <si>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</si>
  <si>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</si>
  <si>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</si>
  <si>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</si>
  <si>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</si>
  <si>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</si>
  <si>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</si>
  <si>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</si>
  <si>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</si>
  <si>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</si>
  <si>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</si>
  <si>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</si>
  <si>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</si>
  <si>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</si>
  <si>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</si>
  <si>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</si>
  <si>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</si>
  <si>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</si>
  <si>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</si>
  <si>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</si>
  <si>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</si>
  <si>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</si>
  <si>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</si>
  <si>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</si>
  <si>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</si>
  <si>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</si>
  <si>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</si>
  <si>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</si>
  <si>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</si>
  <si>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</si>
  <si>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</si>
  <si>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</si>
  <si>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</si>
  <si>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</si>
  <si>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</si>
  <si>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</si>
  <si>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</si>
  <si>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</si>
  <si>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</si>
  <si>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</si>
  <si>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</si>
  <si>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</si>
  <si>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</si>
  <si>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</si>
  <si>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</si>
  <si>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</si>
  <si>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</si>
  <si>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</si>
  <si>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</si>
  <si>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</si>
  <si>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</si>
  <si>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</si>
  <si>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</si>
  <si>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</si>
  <si>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</si>
  <si>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</si>
  <si>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</si>
  <si>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</si>
  <si>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</si>
  <si>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</si>
  <si>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</si>
  <si>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</si>
  <si>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</si>
  <si>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</si>
  <si>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</si>
  <si>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</si>
  <si>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</si>
  <si>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</si>
  <si>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</si>
  <si>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</si>
  <si>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</si>
  <si>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</si>
  <si>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</si>
  <si>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</si>
  <si>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</si>
  <si>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</si>
  <si>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</si>
  <si>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</si>
  <si>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</si>
  <si>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</si>
  <si>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</si>
  <si>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</si>
  <si>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</si>
  <si>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</si>
  <si>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</si>
  <si>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</si>
  <si>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</si>
  <si>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</si>
  <si>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</si>
  <si>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</si>
  <si>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</si>
  <si>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</si>
  <si>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</si>
  <si>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</si>
  <si>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</si>
  <si>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</si>
  <si>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</si>
  <si>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</si>
  <si>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</si>
  <si>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</si>
  <si>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</si>
  <si>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</si>
  <si>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</si>
  <si>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</si>
  <si>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</si>
  <si>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</si>
  <si>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</si>
  <si>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</si>
  <si>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</si>
  <si>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</si>
  <si>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</si>
  <si>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</si>
  <si>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</si>
  <si>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</si>
  <si>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</si>
  <si>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</si>
  <si>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</si>
  <si>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</si>
  <si>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</si>
  <si>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</si>
  <si>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</si>
  <si>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</si>
  <si>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</si>
  <si>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</si>
  <si>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</si>
  <si>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</si>
  <si>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</si>
  <si>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</si>
  <si>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</si>
  <si>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</si>
  <si>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</si>
  <si>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</si>
  <si>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</si>
  <si>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</si>
  <si>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</si>
  <si>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</si>
  <si>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</si>
  <si>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</si>
  <si>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</si>
  <si>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</si>
  <si>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</si>
  <si>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</si>
  <si>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</si>
  <si>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</si>
  <si>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</si>
  <si>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</si>
  <si>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</si>
  <si>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</si>
  <si>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</si>
  <si>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</si>
  <si>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</si>
  <si>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</si>
  <si>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</si>
  <si>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</si>
  <si>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</si>
  <si>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</si>
  <si>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</si>
  <si>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</si>
  <si>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</si>
  <si>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</si>
  <si>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</si>
  <si>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</si>
  <si>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</si>
  <si>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</si>
  <si>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</si>
  <si>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</si>
  <si>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</si>
  <si>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</si>
  <si>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</si>
  <si>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</si>
  <si>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</si>
  <si>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</si>
  <si>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</si>
  <si>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</si>
  <si>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</si>
  <si>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</si>
  <si>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</si>
  <si>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</si>
  <si>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</si>
  <si>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</si>
  <si>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</si>
  <si>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</si>
  <si>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</si>
  <si>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</si>
  <si>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</si>
  <si>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</si>
  <si>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</si>
  <si>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</si>
  <si>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</si>
  <si>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</si>
  <si>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</si>
  <si>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</si>
  <si>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</si>
  <si>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</si>
  <si>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</si>
  <si>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</si>
  <si>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</si>
  <si>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</si>
  <si>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</si>
  <si>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</si>
  <si>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</si>
  <si>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</si>
  <si>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</si>
  <si>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</si>
  <si>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</si>
  <si>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</si>
  <si>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</si>
  <si>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</si>
  <si>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</si>
  <si>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</si>
  <si>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</si>
  <si>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</si>
  <si>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</si>
  <si>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</si>
  <si>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</si>
  <si>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</si>
  <si>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</si>
  <si>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</si>
  <si>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</si>
  <si>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</si>
  <si>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</si>
  <si>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</si>
  <si>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</si>
  <si>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</si>
  <si>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</si>
  <si>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</si>
  <si>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</si>
  <si>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</si>
  <si>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</si>
  <si>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</si>
  <si>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</si>
  <si>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</si>
  <si>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</si>
  <si>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</si>
  <si>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</si>
  <si>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</si>
  <si>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</si>
  <si>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</si>
  <si>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</si>
  <si>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</si>
  <si>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</si>
  <si>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</si>
  <si>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</si>
  <si>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</si>
  <si>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</si>
  <si>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</si>
  <si>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</si>
  <si>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</si>
  <si>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</si>
  <si>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</si>
  <si>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</si>
  <si>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</si>
  <si>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</si>
  <si>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</si>
  <si>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</si>
  <si>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</si>
  <si>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</si>
  <si>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</si>
  <si>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</si>
  <si>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</si>
  <si>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</si>
  <si>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</si>
  <si>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</si>
  <si>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</si>
  <si>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</si>
  <si>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</si>
  <si>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</si>
  <si>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</si>
  <si>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</si>
  <si>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</si>
  <si>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</si>
  <si>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</si>
  <si>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</si>
  <si>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</si>
  <si>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</si>
  <si>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</si>
  <si>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</si>
  <si>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</si>
  <si>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</si>
  <si>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</si>
  <si>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</si>
  <si>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</si>
  <si>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</si>
  <si>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</si>
  <si>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</si>
  <si>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</si>
  <si>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</si>
  <si>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</si>
  <si>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</si>
  <si>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</si>
  <si>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</si>
  <si>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</si>
  <si>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</si>
  <si>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</si>
  <si>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</si>
  <si>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</si>
  <si>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</si>
  <si>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</si>
  <si>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</si>
  <si>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</si>
  <si>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</si>
  <si>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</si>
  <si>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</si>
  <si>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</si>
  <si>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</si>
  <si>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</si>
  <si>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</si>
  <si>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</si>
  <si>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</si>
  <si>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</si>
  <si>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</si>
  <si>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</si>
  <si>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</si>
  <si>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</si>
  <si>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</si>
  <si>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</si>
  <si>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</si>
  <si>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</si>
  <si>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</si>
  <si>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</si>
  <si>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</si>
  <si>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</si>
  <si>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</si>
  <si>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</si>
  <si>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</si>
  <si>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</si>
  <si>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</si>
  <si>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</si>
  <si>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</si>
  <si>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</si>
  <si>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</si>
  <si>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</si>
  <si>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</si>
  <si>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</si>
  <si>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</si>
  <si>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</si>
  <si>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</si>
  <si>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</si>
  <si>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</si>
  <si>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</si>
  <si>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</si>
  <si>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</si>
  <si>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</si>
  <si>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</si>
  <si>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</si>
  <si>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</si>
  <si>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</si>
  <si>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</si>
  <si>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</si>
  <si>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</si>
  <si>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</si>
  <si>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</si>
  <si>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</si>
  <si>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</si>
  <si>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</si>
  <si>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</si>
  <si>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</si>
  <si>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</si>
  <si>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</si>
  <si>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</si>
  <si>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</si>
  <si>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</si>
  <si>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</si>
  <si>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</si>
  <si>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</si>
  <si>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</si>
  <si>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</si>
  <si>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</si>
  <si>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</si>
  <si>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</si>
  <si>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</si>
  <si>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</si>
  <si>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</si>
  <si>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</si>
  <si>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</si>
  <si>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</si>
  <si>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</si>
  <si>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</si>
  <si>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</si>
  <si>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</si>
  <si>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</si>
  <si>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</si>
  <si>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</si>
  <si>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</si>
  <si>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</si>
  <si>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</si>
  <si>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</si>
  <si>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</si>
  <si>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</si>
  <si>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</si>
  <si>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</si>
  <si>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</si>
  <si>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</si>
  <si>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</si>
  <si>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</si>
  <si>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</si>
  <si>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</si>
  <si>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</si>
  <si>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</si>
  <si>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</si>
  <si>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</si>
  <si>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</si>
  <si>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</si>
  <si>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</si>
  <si>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</si>
  <si>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</si>
  <si>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</si>
  <si>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</si>
  <si>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</si>
  <si>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</si>
  <si>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</si>
  <si>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</si>
  <si>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</si>
  <si>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</si>
  <si>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</si>
  <si>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</si>
  <si>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</si>
  <si>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</si>
  <si>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</si>
  <si>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</si>
  <si>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</si>
  <si>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</si>
  <si>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</si>
  <si>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</si>
  <si>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</si>
  <si>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</si>
  <si>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</si>
  <si>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</si>
  <si>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</si>
  <si>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</si>
  <si>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</si>
  <si>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</si>
  <si>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</si>
  <si>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</si>
  <si>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</si>
  <si>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</si>
  <si>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</si>
  <si>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</si>
  <si>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</si>
  <si>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</si>
  <si>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</si>
  <si>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</si>
  <si>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</si>
  <si>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</si>
  <si>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</si>
  <si>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</si>
  <si>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</si>
  <si>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</si>
  <si>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</si>
  <si>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</si>
  <si>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</si>
  <si>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</si>
  <si>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</si>
  <si>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</si>
  <si>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</si>
  <si>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</si>
  <si>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</si>
  <si>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</si>
  <si>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</si>
  <si>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</si>
  <si>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</si>
  <si>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</si>
  <si>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</si>
  <si>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</si>
  <si>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</si>
  <si>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</si>
  <si>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</si>
  <si>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</si>
  <si>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</si>
  <si>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</si>
  <si>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</si>
  <si>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</si>
  <si>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</si>
  <si>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</si>
  <si>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</si>
  <si>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</si>
  <si>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</si>
  <si>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</si>
  <si>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</si>
  <si>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</si>
  <si>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</si>
  <si>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</si>
  <si>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</si>
  <si>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</si>
  <si>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</si>
  <si>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</si>
  <si>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</si>
  <si>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</si>
  <si>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</si>
  <si>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</si>
  <si>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</si>
  <si>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</si>
  <si>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</si>
  <si>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</si>
  <si>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</si>
  <si>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</si>
  <si>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</si>
  <si>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</si>
  <si>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</si>
  <si>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</si>
  <si>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</si>
  <si>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</si>
  <si>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</si>
  <si>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</si>
  <si>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</si>
  <si>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</si>
  <si>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</si>
  <si>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</si>
  <si>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</si>
  <si>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</si>
  <si>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</si>
  <si>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</si>
  <si>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</si>
  <si>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</si>
  <si>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</si>
  <si>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</si>
  <si>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</si>
  <si>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</si>
  <si>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</si>
  <si>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</si>
  <si>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</si>
  <si>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</si>
  <si>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</si>
  <si>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</si>
  <si>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</si>
  <si>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</si>
  <si>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</si>
  <si>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</si>
  <si>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</si>
  <si>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</si>
  <si>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</si>
  <si>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</si>
  <si>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</si>
  <si>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</si>
  <si>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</si>
  <si>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</si>
  <si>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</si>
  <si>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</si>
  <si>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</si>
  <si>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</si>
  <si>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</si>
  <si>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</si>
  <si>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</si>
  <si>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</si>
  <si>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</si>
  <si>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</si>
  <si>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</si>
  <si>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</si>
  <si>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</si>
  <si>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</si>
  <si>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</si>
  <si>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</si>
  <si>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</si>
  <si>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</si>
  <si>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</si>
  <si>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</si>
  <si>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</si>
  <si>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</si>
  <si>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</si>
  <si>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</si>
  <si>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</si>
  <si>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</si>
  <si>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</si>
  <si>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</si>
  <si>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</si>
  <si>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</si>
  <si>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</si>
  <si>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</si>
  <si>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</si>
  <si>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</si>
  <si>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</si>
  <si>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</si>
  <si>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</si>
  <si>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</si>
  <si>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</si>
  <si>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</si>
  <si>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</si>
  <si>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</si>
  <si>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</si>
  <si>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</si>
  <si>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</si>
  <si>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</si>
  <si>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</si>
  <si>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</si>
  <si>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</si>
  <si>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</si>
  <si>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</si>
  <si>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</si>
  <si>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</si>
  <si>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</si>
  <si>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</si>
  <si>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</si>
  <si>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</si>
  <si>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</si>
  <si>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</si>
  <si>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</si>
  <si>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</si>
  <si>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</si>
  <si>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</si>
  <si>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</si>
  <si>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</si>
  <si>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</si>
  <si>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</si>
  <si>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</si>
  <si>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</si>
  <si>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</si>
  <si>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</si>
  <si>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</si>
  <si>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</si>
  <si>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</si>
  <si>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</si>
  <si>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</si>
  <si>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</si>
  <si>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</si>
  <si>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</si>
  <si>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</si>
  <si>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</si>
  <si>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</si>
  <si>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</si>
  <si>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</si>
  <si>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</si>
  <si>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</si>
  <si>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</si>
  <si>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</si>
  <si>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</si>
  <si>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</si>
  <si>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</si>
  <si>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</si>
  <si>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</si>
  <si>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</si>
  <si>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</si>
  <si>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</si>
  <si>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</si>
  <si>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</si>
  <si>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</si>
  <si>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</si>
  <si>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</si>
  <si>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</si>
  <si>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</si>
  <si>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</si>
  <si>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</si>
  <si>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</si>
  <si>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</si>
  <si>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</si>
  <si>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</si>
  <si>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</si>
  <si>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</si>
  <si>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</si>
  <si>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</si>
  <si>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</si>
  <si>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</si>
  <si>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</si>
  <si>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</si>
  <si>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</si>
  <si>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</si>
  <si>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</si>
  <si>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</si>
  <si>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</si>
  <si>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</si>
  <si>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</si>
  <si>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</si>
  <si>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</si>
  <si>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</si>
  <si>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</si>
  <si>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</si>
  <si>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</si>
  <si>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</si>
  <si>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</si>
  <si>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</si>
  <si>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</si>
  <si>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</si>
  <si>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</si>
  <si>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</si>
  <si>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</si>
  <si>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</si>
  <si>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</si>
  <si>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</si>
  <si>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</si>
  <si>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</si>
  <si>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</si>
  <si>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</si>
  <si>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</si>
  <si>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</si>
  <si>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</si>
  <si>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</si>
  <si>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</si>
  <si>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</si>
  <si>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</si>
  <si>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</si>
  <si>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</si>
  <si>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</si>
  <si>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</si>
  <si>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</si>
  <si>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</si>
  <si>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</si>
  <si>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</si>
  <si>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</si>
  <si>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</si>
  <si>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</si>
  <si>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</si>
  <si>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</si>
  <si>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</si>
  <si>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</si>
  <si>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</si>
  <si>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</si>
  <si>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</si>
  <si>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</si>
  <si>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</si>
  <si>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</si>
  <si>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</si>
  <si>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</si>
  <si>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</si>
  <si>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</si>
  <si>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</si>
  <si>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</si>
  <si>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</si>
  <si>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</si>
  <si>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</si>
  <si>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</si>
  <si>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</si>
  <si>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</si>
  <si>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</si>
  <si>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</si>
  <si>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</si>
  <si>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</si>
  <si>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</si>
  <si>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</si>
  <si>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</si>
  <si>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</si>
  <si>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</si>
  <si>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</si>
  <si>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</si>
  <si>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</si>
  <si>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</si>
  <si>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</si>
  <si>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</si>
  <si>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</si>
  <si>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</si>
  <si>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</si>
  <si>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</si>
  <si>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</si>
  <si>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</si>
  <si>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</si>
  <si>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</si>
  <si>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</si>
  <si>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</si>
  <si>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</si>
  <si>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</si>
  <si>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</si>
  <si>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</si>
  <si>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</si>
  <si>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</si>
  <si>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</si>
  <si>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</si>
  <si>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</si>
  <si>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</si>
  <si>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</si>
  <si>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</si>
  <si>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</si>
  <si>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</si>
  <si>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</si>
  <si>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</si>
  <si>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</si>
  <si>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</si>
  <si>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</si>
  <si>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</si>
  <si>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</si>
  <si>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</si>
  <si>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</si>
  <si>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</si>
  <si>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</si>
  <si>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</si>
  <si>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</si>
  <si>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</si>
  <si>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</si>
  <si>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</si>
  <si>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</si>
  <si>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</si>
  <si>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</si>
  <si>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</si>
  <si>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</si>
  <si>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</si>
  <si>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</si>
  <si>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</si>
  <si>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</si>
  <si>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</si>
  <si>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</si>
  <si>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</si>
  <si>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</si>
  <si>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</si>
  <si>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</si>
  <si>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</si>
  <si>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</si>
  <si>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</si>
  <si>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</si>
  <si>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</si>
  <si>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</si>
  <si>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</si>
  <si>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</si>
  <si>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</si>
  <si>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</si>
  <si>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</si>
  <si>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</si>
  <si>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</si>
  <si>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</si>
  <si>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</si>
  <si>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</si>
  <si>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</si>
  <si>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</si>
  <si>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</si>
  <si>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</si>
  <si>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</si>
  <si>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</si>
  <si>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</si>
  <si>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</si>
  <si>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</si>
  <si>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</si>
  <si>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</si>
  <si>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</si>
  <si>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</si>
  <si>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</si>
  <si>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</si>
  <si>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</si>
  <si>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</si>
  <si>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</si>
  <si>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</si>
  <si>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</si>
  <si>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</si>
  <si>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</si>
  <si>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</si>
  <si>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</si>
  <si>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</si>
  <si>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</si>
  <si>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</si>
  <si>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</si>
  <si>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</si>
  <si>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</si>
  <si>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</si>
  <si>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</si>
  <si>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</si>
  <si>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</si>
  <si>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</si>
  <si>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</si>
  <si>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</si>
  <si>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</si>
  <si>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</si>
  <si>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</si>
  <si>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</si>
  <si>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</si>
  <si>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</si>
  <si>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</si>
  <si>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</si>
  <si>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</si>
  <si>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</si>
  <si>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</si>
  <si>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</si>
  <si>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</si>
  <si>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</si>
  <si>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</si>
  <si>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</si>
  <si>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</si>
  <si>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</si>
  <si>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</si>
  <si>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</si>
  <si>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</si>
  <si>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</si>
  <si>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</si>
  <si>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</si>
  <si>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</si>
  <si>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</si>
  <si>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</si>
  <si>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</si>
  <si>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</si>
  <si>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</si>
  <si>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</si>
  <si>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</si>
  <si>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</si>
  <si>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</si>
  <si>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</si>
  <si>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</si>
  <si>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</si>
  <si>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</si>
  <si>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</si>
  <si>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</si>
  <si>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</si>
  <si>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</si>
  <si>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</si>
  <si>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</si>
  <si>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</si>
  <si>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</si>
  <si>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</si>
  <si>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</si>
  <si>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</si>
  <si>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</si>
  <si>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</si>
  <si>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</si>
  <si>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</si>
  <si>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</si>
  <si>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</si>
  <si>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</si>
  <si>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</si>
  <si>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</si>
  <si>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</si>
  <si>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</si>
  <si>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</si>
  <si>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</si>
  <si>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</si>
  <si>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</si>
  <si>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</si>
  <si>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</si>
  <si>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</si>
  <si>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</si>
  <si>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</si>
  <si>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</si>
  <si>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</si>
  <si>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</si>
  <si>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</si>
  <si>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</si>
  <si>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</si>
  <si>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</si>
  <si>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</si>
  <si>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</si>
  <si>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</si>
  <si>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</si>
  <si>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</si>
  <si>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</si>
  <si>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</si>
  <si>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</si>
  <si>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</si>
  <si>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</si>
  <si>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</si>
  <si>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</si>
  <si>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</si>
  <si>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</si>
  <si>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</si>
  <si>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</si>
  <si>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</si>
  <si>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</si>
  <si>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</si>
  <si>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</si>
  <si>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</si>
  <si>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</si>
  <si>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</si>
  <si>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</si>
  <si>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</si>
  <si>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</si>
  <si>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</si>
  <si>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</si>
  <si>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</si>
  <si>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</si>
  <si>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</si>
  <si>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</si>
  <si>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</si>
  <si>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</si>
  <si>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</si>
  <si>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</si>
  <si>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</si>
  <si>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</si>
  <si>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</si>
  <si>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</si>
  <si>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</si>
  <si>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</si>
  <si>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</si>
  <si>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</si>
  <si>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</si>
  <si>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</si>
  <si>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</si>
  <si>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</si>
  <si>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</si>
  <si>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</si>
  <si>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</si>
  <si>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</si>
  <si>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</si>
  <si>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</si>
  <si>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</si>
  <si>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</si>
  <si>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</si>
  <si>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</si>
  <si>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</si>
  <si>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</si>
  <si>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</si>
  <si>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</si>
  <si>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</si>
  <si>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</si>
  <si>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</si>
  <si>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</si>
  <si>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</si>
  <si>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</si>
  <si>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</si>
  <si>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</si>
  <si>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</si>
  <si>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</si>
  <si>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</si>
  <si>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</si>
  <si>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</si>
  <si>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</si>
  <si>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</si>
  <si>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</si>
  <si>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</si>
  <si>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</si>
  <si>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</si>
  <si>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</si>
  <si>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</si>
  <si>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</si>
  <si>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</si>
  <si>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</si>
  <si>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</si>
  <si>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</si>
  <si>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</si>
  <si>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</si>
  <si>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</si>
  <si>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</si>
  <si>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</si>
  <si>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</si>
  <si>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</si>
  <si>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</si>
  <si>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</si>
  <si>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</si>
  <si>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</si>
  <si>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</si>
  <si>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</si>
  <si>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</si>
  <si>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</si>
  <si>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</si>
  <si>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</si>
  <si>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</si>
  <si>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</si>
  <si>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</si>
  <si>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</si>
  <si>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</si>
  <si>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</si>
  <si>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</si>
  <si>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</si>
  <si>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</si>
  <si>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</si>
  <si>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</si>
  <si>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</si>
  <si>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</si>
  <si>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</si>
  <si>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</si>
  <si>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</si>
  <si>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</si>
  <si>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</si>
  <si>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</si>
  <si>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</si>
  <si>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</si>
  <si>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</si>
  <si>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</si>
  <si>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</si>
  <si>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</si>
  <si>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</si>
  <si>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</si>
  <si>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</si>
  <si>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</si>
  <si>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</si>
  <si>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</si>
  <si>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</si>
  <si>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</si>
  <si>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</si>
  <si>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</si>
  <si>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</si>
  <si>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</si>
  <si>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</si>
  <si>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</si>
  <si>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</si>
  <si>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</si>
  <si>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</si>
  <si>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</si>
  <si>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</si>
  <si>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</si>
  <si>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</si>
  <si>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</si>
  <si>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</si>
  <si>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</si>
  <si>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</si>
  <si>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</si>
  <si>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</si>
  <si>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</si>
  <si>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</si>
  <si>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</si>
  <si>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</si>
  <si>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</si>
  <si>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</si>
  <si>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</si>
  <si>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</si>
  <si>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</si>
  <si>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</si>
  <si>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</si>
  <si>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</si>
  <si>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</si>
  <si>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</si>
  <si>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</si>
  <si>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</si>
  <si>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</si>
  <si>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</si>
  <si>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</si>
  <si>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</si>
  <si>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</si>
  <si>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</si>
  <si>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</si>
  <si>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</si>
  <si>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</si>
  <si>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</si>
  <si>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</si>
  <si>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</si>
  <si>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</si>
  <si>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</si>
  <si>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</si>
  <si>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</si>
  <si>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</si>
  <si>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</si>
  <si>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</si>
  <si>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</si>
  <si>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</si>
  <si>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</si>
  <si>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</si>
  <si>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</si>
  <si>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</si>
  <si>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</si>
  <si>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</si>
  <si>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</si>
  <si>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</si>
  <si>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</si>
  <si>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</si>
  <si>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</si>
  <si>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</si>
  <si>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</si>
  <si>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</si>
  <si>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</si>
  <si>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</si>
  <si>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</si>
  <si>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</si>
  <si>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</si>
  <si>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</si>
  <si>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</si>
  <si>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</si>
  <si>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</si>
  <si>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</si>
  <si>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</si>
  <si>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</si>
  <si>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</si>
  <si>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</si>
  <si>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</si>
  <si>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</si>
  <si>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</si>
  <si>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</si>
  <si>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</si>
  <si>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</si>
  <si>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</si>
  <si>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</si>
  <si>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</si>
  <si>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</si>
  <si>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</si>
  <si>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</si>
  <si>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</si>
  <si>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</si>
  <si>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</si>
  <si>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</si>
  <si>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</si>
  <si>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</si>
  <si>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</si>
  <si>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</si>
  <si>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</si>
  <si>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</si>
  <si>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</si>
  <si>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</si>
  <si>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</si>
  <si>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</si>
  <si>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</si>
  <si>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</si>
  <si>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</si>
  <si>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</si>
  <si>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</si>
  <si>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</si>
  <si>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</si>
  <si>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</si>
  <si>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</si>
  <si>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</si>
  <si>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</si>
  <si>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</si>
  <si>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</si>
  <si>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</si>
  <si>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</si>
  <si>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</si>
  <si>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</si>
  <si>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</si>
  <si>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</si>
  <si>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</si>
  <si>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</si>
  <si>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</si>
  <si>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</si>
  <si>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</si>
  <si>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</si>
  <si>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</si>
  <si>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</si>
  <si>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</si>
  <si>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</si>
  <si>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</si>
  <si>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</si>
  <si>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</si>
  <si>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</si>
  <si>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</si>
  <si>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</si>
  <si>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</si>
  <si>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</si>
  <si>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</si>
  <si>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</si>
  <si>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</si>
  <si>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</si>
  <si>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</si>
  <si>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</si>
  <si>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</si>
  <si>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</si>
  <si>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</si>
  <si>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</si>
  <si>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</si>
  <si>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</si>
  <si>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</si>
  <si>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</si>
  <si>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</si>
  <si>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</si>
  <si>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</si>
  <si>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</si>
  <si>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</si>
  <si>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</si>
  <si>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</si>
  <si>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</si>
  <si>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</si>
  <si>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</si>
  <si>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</si>
  <si>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</si>
  <si>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</si>
  <si>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</si>
  <si>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</si>
  <si>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</si>
  <si>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</si>
  <si>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</si>
  <si>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</si>
  <si>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</si>
  <si>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</si>
  <si>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</si>
  <si>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</si>
  <si>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</si>
  <si>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</si>
  <si>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</si>
  <si>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</si>
  <si>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</si>
  <si>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</si>
  <si>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</si>
  <si>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</si>
  <si>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</si>
  <si>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</si>
  <si>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</si>
  <si>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</si>
  <si>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</si>
  <si>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</si>
  <si>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</si>
  <si>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</si>
  <si>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</si>
  <si>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</si>
  <si>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</si>
  <si>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</si>
  <si>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</si>
  <si>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</si>
  <si>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</si>
  <si>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</si>
  <si>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</si>
  <si>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</si>
  <si>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</si>
  <si>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</si>
  <si>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</si>
  <si>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</si>
  <si>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</si>
  <si>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</si>
  <si>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</si>
  <si>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</si>
  <si>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</si>
  <si>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</si>
  <si>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</si>
  <si>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</si>
  <si>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</si>
  <si>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</si>
  <si>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</si>
  <si>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</si>
  <si>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</si>
  <si>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</si>
  <si>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</si>
  <si>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</si>
  <si>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</si>
  <si>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</si>
  <si>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</si>
  <si>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</si>
  <si>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</si>
  <si>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</si>
  <si>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</si>
  <si>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</si>
  <si>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</si>
  <si>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</si>
  <si>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</si>
  <si>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</si>
  <si>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</si>
  <si>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</si>
  <si>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</si>
  <si>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</si>
  <si>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</si>
  <si>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</si>
  <si>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</si>
  <si>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</si>
  <si>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</si>
  <si>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</si>
  <si>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</si>
  <si>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</si>
  <si>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</si>
  <si>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</si>
  <si>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</si>
  <si>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</si>
  <si>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</si>
  <si>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</si>
  <si>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</si>
  <si>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</si>
  <si>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</si>
  <si>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</si>
  <si>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</si>
  <si>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</si>
  <si>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</si>
  <si>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</si>
  <si>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</si>
  <si>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</si>
  <si>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</si>
  <si>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</si>
  <si>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</si>
  <si>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</si>
  <si>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</si>
  <si>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</si>
  <si>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</si>
  <si>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</si>
  <si>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</si>
  <si>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</si>
  <si>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</si>
  <si>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</si>
  <si>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</si>
  <si>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</si>
  <si>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</si>
  <si>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</si>
  <si>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</si>
  <si>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</si>
  <si>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</si>
  <si>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</si>
  <si>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</si>
  <si>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</si>
  <si>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</si>
  <si>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</si>
  <si>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</si>
  <si>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</si>
  <si>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</si>
  <si>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</si>
  <si>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</si>
  <si>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</si>
  <si>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</si>
  <si>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</si>
  <si>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</si>
  <si>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</si>
  <si>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</si>
  <si>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</si>
  <si>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</si>
  <si>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</si>
  <si>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</si>
  <si>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</si>
  <si>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</si>
  <si>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</si>
  <si>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</si>
  <si>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</si>
  <si>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</si>
  <si>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</si>
  <si>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</si>
  <si>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</si>
  <si>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</si>
  <si>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</si>
  <si>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</si>
  <si>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</si>
  <si>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</si>
  <si>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</si>
  <si>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</si>
  <si>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</si>
  <si>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</si>
  <si>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</si>
  <si>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</si>
  <si>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</si>
  <si>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</si>
  <si>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</si>
  <si>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</si>
  <si>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</si>
  <si>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</si>
  <si>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</si>
  <si>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</si>
  <si>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</si>
  <si>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</si>
  <si>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</si>
  <si>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</si>
  <si>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</si>
  <si>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</si>
  <si>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</si>
  <si>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</si>
  <si>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</si>
  <si>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</si>
  <si>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</si>
  <si>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</si>
  <si>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</si>
  <si>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</si>
  <si>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</si>
  <si>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</si>
  <si>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</si>
  <si>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</si>
  <si>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</si>
  <si>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</si>
  <si>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</si>
  <si>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</si>
  <si>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</si>
  <si>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</si>
  <si>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</si>
  <si>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</si>
  <si>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</si>
  <si>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</si>
  <si>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</si>
  <si>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</si>
  <si>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</si>
  <si>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</si>
  <si>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</si>
  <si>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</si>
  <si>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</si>
  <si>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</si>
  <si>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</si>
  <si>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</si>
  <si>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</si>
  <si>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</si>
  <si>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</si>
  <si>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</si>
  <si>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</si>
  <si>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</si>
  <si>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</si>
  <si>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</si>
  <si>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</si>
  <si>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</si>
  <si>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</si>
  <si>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</si>
  <si>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</si>
  <si>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</si>
  <si>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</si>
  <si>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</si>
  <si>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</si>
  <si>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</si>
  <si>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</si>
  <si>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</si>
  <si>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</si>
  <si>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</si>
  <si>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</si>
  <si>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</si>
  <si>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</si>
  <si>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</si>
  <si>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</si>
  <si>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</si>
  <si>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</si>
  <si>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</si>
  <si>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</si>
  <si>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</si>
  <si>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</si>
  <si>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</si>
  <si>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</si>
  <si>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</si>
  <si>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</si>
  <si>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</si>
  <si>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</si>
  <si>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</si>
  <si>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</si>
  <si>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</si>
  <si>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</si>
  <si>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</si>
  <si>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</si>
  <si>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</si>
  <si>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</si>
  <si>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</si>
  <si>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</si>
  <si>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</si>
  <si>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</si>
  <si>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</si>
  <si>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</si>
  <si>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</si>
  <si>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</si>
  <si>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</si>
  <si>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</si>
  <si>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</si>
  <si>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</si>
  <si>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</si>
  <si>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</si>
  <si>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</si>
  <si>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</si>
  <si>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</si>
  <si>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</si>
  <si>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</si>
  <si>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</si>
  <si>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</si>
  <si>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</si>
  <si>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</si>
  <si>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</si>
  <si>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</si>
  <si>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</si>
  <si>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</si>
  <si>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</si>
  <si>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</si>
  <si>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</si>
  <si>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</si>
  <si>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</si>
  <si>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</si>
  <si>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</si>
  <si>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</si>
  <si>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</si>
  <si>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</si>
  <si>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</si>
  <si>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</si>
  <si>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</si>
  <si>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</si>
  <si>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</si>
  <si>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</si>
  <si>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</si>
  <si>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</si>
  <si>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</si>
  <si>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</si>
  <si>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</si>
  <si>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</si>
  <si>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</si>
  <si>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</si>
  <si>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</si>
  <si>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</si>
  <si>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</si>
  <si>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</si>
  <si>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</si>
  <si>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</si>
  <si>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</si>
  <si>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</si>
  <si>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</si>
  <si>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</si>
  <si>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</si>
  <si>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</si>
  <si>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</si>
  <si>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</si>
  <si>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</si>
  <si>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</si>
  <si>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</si>
  <si>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</si>
  <si>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</si>
  <si>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</si>
  <si>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</si>
  <si>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</si>
  <si>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</si>
  <si>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</si>
  <si>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</si>
  <si>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</si>
  <si>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</si>
  <si>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</si>
  <si>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</si>
  <si>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</si>
  <si>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</si>
  <si>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</si>
  <si>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</si>
  <si>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</si>
  <si>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</si>
  <si>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</si>
  <si>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</si>
  <si>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</si>
  <si>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</si>
  <si>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</si>
  <si>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</si>
  <si>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</si>
  <si>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</si>
  <si>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</si>
  <si>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</si>
  <si>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</si>
  <si>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</si>
  <si>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</si>
  <si>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</si>
  <si>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</si>
  <si>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</si>
  <si>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</si>
  <si>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</si>
  <si>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</si>
  <si>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</si>
  <si>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</si>
  <si>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</si>
  <si>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</si>
  <si>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</si>
  <si>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</si>
  <si>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</si>
  <si>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</si>
  <si>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</si>
  <si>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</si>
  <si>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</si>
  <si>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</si>
  <si>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</si>
  <si>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</si>
  <si>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</si>
  <si>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</si>
  <si>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</si>
  <si>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</si>
  <si>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</si>
  <si>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</si>
  <si>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</si>
  <si>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</si>
  <si>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</si>
  <si>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</si>
  <si>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</si>
  <si>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</si>
  <si>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</si>
  <si>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</si>
  <si>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</si>
  <si>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</si>
  <si>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</si>
  <si>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</si>
  <si>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</si>
  <si>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</si>
  <si>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</si>
  <si>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</si>
  <si>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</si>
  <si>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</si>
  <si>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</si>
  <si>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</si>
  <si>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</si>
  <si>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</si>
  <si>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</si>
  <si>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</si>
  <si>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</si>
  <si>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</si>
  <si>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</si>
  <si>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</si>
  <si>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</si>
  <si>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</si>
  <si>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</si>
  <si>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</si>
  <si>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</si>
  <si>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</si>
  <si>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</si>
  <si>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</si>
  <si>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</si>
  <si>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</si>
  <si>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</si>
  <si>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</si>
  <si>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</si>
  <si>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</si>
  <si>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</si>
  <si>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</si>
  <si>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</si>
  <si>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</si>
  <si>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</si>
  <si>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</si>
  <si>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</si>
  <si>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</si>
  <si>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</si>
  <si>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</si>
  <si>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</si>
  <si>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</si>
  <si>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</si>
  <si>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</si>
  <si>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</si>
  <si>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</si>
  <si>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</si>
  <si>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</si>
  <si>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</si>
  <si>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</si>
  <si>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</si>
  <si>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</si>
  <si>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</si>
  <si>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</si>
  <si>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</si>
  <si>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</si>
  <si>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</si>
  <si>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</si>
  <si>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</si>
  <si>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</si>
  <si>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</si>
  <si>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</si>
  <si>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</si>
  <si>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</si>
  <si>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</si>
  <si>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</si>
  <si>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</si>
  <si>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</si>
  <si>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</si>
  <si>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</si>
  <si>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</si>
  <si>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</si>
  <si>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</si>
  <si>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</si>
  <si>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</si>
  <si>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</si>
  <si>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</si>
  <si>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</si>
  <si>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</si>
  <si>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</si>
  <si>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</si>
  <si>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</si>
  <si>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</si>
  <si>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</si>
  <si>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</si>
  <si>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</si>
  <si>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</si>
  <si>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</si>
  <si>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</si>
  <si>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</si>
  <si>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</si>
  <si>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</si>
  <si>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</si>
  <si>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</si>
  <si>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</si>
  <si>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</si>
  <si>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</si>
  <si>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</si>
  <si>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</si>
  <si>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</si>
  <si>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</si>
  <si>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</si>
  <si>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</si>
  <si>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</si>
  <si>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</si>
  <si>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</si>
  <si>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</si>
  <si>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</si>
  <si>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</si>
  <si>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</si>
  <si>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</si>
  <si>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</si>
  <si>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</si>
  <si>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</si>
  <si>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</si>
  <si>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</si>
  <si>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</si>
  <si>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</si>
  <si>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</si>
  <si>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</si>
  <si>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</si>
  <si>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</si>
  <si>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</si>
  <si>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</si>
  <si>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</si>
  <si>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</si>
  <si>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</si>
  <si>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</si>
  <si>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</si>
  <si>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</si>
  <si>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</si>
  <si>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</si>
  <si>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</si>
  <si>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</si>
  <si>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</si>
  <si>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</si>
  <si>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</si>
  <si>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</si>
  <si>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</si>
  <si>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</si>
  <si>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</si>
  <si>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</si>
  <si>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</si>
  <si>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</si>
  <si>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</si>
  <si>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</si>
  <si>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</si>
  <si>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</si>
  <si>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</si>
  <si>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</si>
  <si>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</si>
  <si>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</si>
  <si>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</si>
  <si>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</si>
  <si>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</si>
  <si>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</si>
  <si>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</si>
  <si>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</si>
  <si>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</si>
  <si>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</si>
  <si>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</si>
  <si>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</si>
  <si>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</si>
  <si>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</si>
  <si>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</si>
  <si>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</si>
  <si>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</si>
  <si>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</si>
  <si>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</si>
  <si>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</si>
  <si>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</si>
  <si>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</si>
  <si>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</si>
  <si>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</si>
  <si>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</si>
  <si>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</si>
  <si>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</si>
  <si>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</si>
  <si>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</si>
  <si>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</si>
  <si>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</si>
  <si>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</si>
  <si>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</si>
  <si>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</si>
  <si>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</si>
  <si>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</si>
  <si>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</si>
  <si>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</si>
  <si>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</si>
  <si>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</si>
  <si>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</si>
  <si>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</si>
  <si>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</si>
  <si>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</si>
  <si>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</si>
  <si>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</si>
  <si>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</si>
  <si>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</si>
  <si>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</si>
  <si>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</si>
  <si>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</si>
  <si>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</si>
  <si>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</si>
  <si>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</si>
  <si>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</si>
  <si>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</si>
  <si>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</si>
  <si>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</si>
  <si>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</si>
  <si>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</si>
  <si>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</si>
  <si>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</si>
  <si>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</si>
  <si>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</si>
  <si>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</si>
  <si>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</si>
  <si>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</si>
  <si>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</si>
  <si>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</si>
  <si>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</si>
  <si>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</si>
  <si>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</si>
  <si>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</si>
  <si>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</si>
  <si>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</si>
  <si>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</si>
  <si>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</si>
  <si>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</si>
  <si>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</si>
  <si>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</si>
  <si>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</si>
  <si>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</si>
  <si>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</si>
  <si>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</si>
  <si>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</si>
  <si>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</si>
  <si>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</si>
  <si>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</si>
  <si>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</si>
  <si>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</si>
  <si>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</si>
  <si>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</si>
  <si>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</si>
  <si>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</si>
  <si>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</si>
  <si>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</si>
  <si>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</si>
  <si>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</si>
  <si>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</si>
  <si>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</si>
  <si>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</si>
  <si>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</si>
  <si>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</si>
  <si>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</si>
  <si>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</si>
  <si>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</si>
  <si>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</si>
  <si>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</si>
  <si>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</si>
  <si>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</si>
  <si>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</si>
  <si>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</si>
  <si>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</si>
  <si>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</si>
  <si>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</si>
  <si>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</si>
  <si>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</si>
  <si>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</si>
  <si>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</si>
  <si>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</si>
  <si>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</si>
  <si>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</si>
  <si>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</si>
  <si>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</si>
  <si>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</si>
  <si>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</si>
  <si>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</si>
  <si>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</si>
  <si>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</si>
  <si>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</si>
  <si>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</si>
  <si>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</si>
  <si>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</si>
  <si>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</si>
  <si>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</si>
  <si>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</si>
  <si>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</si>
  <si>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</si>
  <si>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</si>
  <si>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</si>
  <si>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</si>
  <si>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</si>
  <si>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</si>
  <si>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</si>
  <si>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</si>
  <si>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</si>
  <si>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</si>
  <si>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</si>
  <si>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</si>
  <si>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</si>
  <si>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</si>
  <si>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</si>
  <si>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</si>
  <si>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</si>
  <si>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</si>
  <si>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</si>
  <si>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</si>
  <si>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</si>
  <si>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</si>
  <si>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</si>
  <si>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</si>
  <si>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</si>
  <si>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</si>
  <si>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</si>
  <si>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</si>
  <si>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</si>
  <si>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</si>
  <si>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</si>
  <si>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</si>
  <si>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</si>
  <si>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</si>
  <si>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</si>
  <si>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</si>
  <si>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</si>
  <si>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</si>
  <si>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</si>
  <si>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</si>
  <si>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</si>
  <si>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</si>
  <si>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</si>
  <si>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</si>
  <si>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</si>
  <si>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</si>
  <si>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</si>
  <si>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</si>
  <si>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</si>
  <si>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</si>
  <si>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</si>
  <si>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</si>
  <si>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</si>
  <si>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</si>
  <si>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</si>
  <si>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</si>
  <si>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</si>
  <si>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</si>
  <si>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</si>
  <si>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</si>
  <si>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</si>
  <si>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</si>
  <si>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</si>
  <si>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</si>
  <si>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</si>
  <si>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</si>
  <si>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</si>
  <si>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</si>
  <si>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</si>
  <si>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</si>
  <si>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</si>
  <si>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</si>
  <si>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</si>
  <si>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</si>
  <si>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</si>
  <si>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</si>
  <si>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</si>
  <si>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</si>
  <si>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</si>
  <si>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</si>
  <si>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</si>
  <si>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</si>
  <si>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</si>
  <si>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</si>
  <si>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</si>
  <si>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</si>
  <si>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</si>
  <si>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</si>
  <si>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</si>
  <si>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</si>
  <si>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</si>
  <si>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</si>
  <si>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</si>
  <si>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</si>
  <si>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</si>
  <si>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</si>
  <si>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</si>
  <si>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</si>
  <si>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</si>
  <si>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</si>
  <si>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</si>
  <si>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</si>
  <si>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</si>
  <si>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</si>
  <si>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</si>
  <si>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</si>
  <si>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</si>
  <si>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</si>
  <si>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</si>
  <si>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</si>
  <si>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</si>
  <si>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</si>
  <si>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</si>
  <si>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</si>
  <si>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</si>
  <si>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</si>
  <si>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</si>
  <si>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</si>
  <si>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</si>
  <si>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</si>
  <si>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</si>
  <si>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</si>
  <si>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</si>
  <si>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</si>
  <si>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</si>
  <si>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</si>
  <si>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</si>
  <si>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</si>
  <si>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</si>
  <si>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</si>
  <si>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</si>
  <si>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</si>
  <si>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</si>
  <si>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</si>
  <si>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</si>
  <si>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</si>
  <si>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</si>
  <si>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</si>
  <si>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</si>
  <si>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</si>
  <si>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</si>
  <si>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</si>
  <si>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</si>
  <si>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</si>
  <si>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</si>
  <si>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</si>
  <si>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</si>
  <si>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</si>
  <si>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</si>
  <si>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</si>
  <si>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</si>
  <si>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</si>
  <si>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</si>
  <si>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</si>
  <si>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</si>
  <si>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</si>
  <si>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</si>
  <si>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</si>
  <si>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</si>
  <si>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</si>
  <si>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</si>
  <si>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</si>
  <si>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</si>
  <si>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</si>
  <si>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</si>
  <si>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</si>
  <si>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</si>
  <si>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</si>
  <si>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</si>
  <si>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</si>
  <si>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</si>
  <si>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</si>
  <si>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</si>
  <si>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</si>
  <si>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</si>
  <si>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</si>
  <si>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</si>
  <si>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</si>
  <si>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</si>
  <si>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</si>
  <si>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</si>
  <si>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</si>
  <si>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</si>
  <si>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</si>
  <si>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</si>
  <si>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</si>
  <si>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</si>
  <si>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</si>
  <si>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</si>
  <si>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</si>
  <si>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</si>
  <si>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</si>
  <si>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</si>
  <si>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</si>
  <si>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</si>
  <si>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</si>
  <si>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</si>
  <si>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</si>
  <si>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</si>
  <si>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</si>
  <si>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</si>
  <si>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</si>
  <si>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</si>
  <si>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</si>
  <si>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</si>
  <si>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</si>
  <si>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</si>
  <si>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</si>
  <si>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</si>
  <si>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</si>
  <si>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</si>
  <si>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</si>
  <si>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</si>
  <si>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</si>
  <si>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</si>
  <si>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</si>
  <si>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</si>
  <si>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</si>
  <si>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</si>
  <si>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</si>
  <si>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</si>
  <si>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</si>
  <si>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</si>
  <si>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</si>
  <si>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</si>
  <si>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</si>
  <si>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</si>
  <si>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</si>
  <si>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</si>
  <si>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</si>
  <si>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</si>
  <si>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</si>
  <si>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</si>
  <si>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</si>
  <si>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</si>
  <si>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</si>
  <si>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</si>
  <si>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</si>
  <si>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</si>
  <si>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</si>
  <si>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</si>
  <si>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</si>
  <si>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</si>
  <si>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</si>
  <si>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</si>
  <si>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</si>
  <si>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</si>
  <si>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</si>
  <si>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</si>
  <si>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</si>
  <si>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</si>
  <si>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</si>
  <si>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</si>
  <si>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</si>
  <si>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</si>
  <si>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</si>
  <si>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</si>
  <si>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</si>
  <si>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</si>
  <si>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</si>
  <si>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</si>
  <si>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</si>
  <si>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</si>
  <si>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</si>
  <si>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</si>
  <si>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</si>
  <si>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</si>
  <si>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</si>
  <si>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</si>
  <si>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</si>
  <si>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</si>
  <si>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</si>
  <si>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</si>
  <si>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</si>
  <si>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</si>
  <si>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</si>
  <si>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</si>
  <si>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</si>
  <si>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</si>
  <si>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</si>
  <si>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</si>
  <si>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</si>
  <si>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</si>
  <si>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</si>
  <si>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</si>
  <si>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</si>
  <si>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</si>
  <si>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</si>
  <si>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</si>
  <si>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</si>
  <si>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</si>
  <si>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</si>
  <si>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</si>
  <si>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</si>
  <si>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</si>
  <si>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</si>
  <si>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</si>
  <si>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</si>
  <si>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</si>
  <si>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</si>
  <si>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</si>
  <si>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</si>
  <si>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</si>
  <si>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</si>
  <si>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</si>
  <si>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</si>
  <si>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</si>
  <si>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</si>
  <si>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</si>
  <si>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</si>
  <si>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</si>
  <si>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</si>
  <si>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</si>
  <si>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</si>
  <si>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</si>
  <si>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</si>
  <si>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</si>
  <si>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</si>
  <si>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</si>
  <si>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</si>
  <si>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</si>
  <si>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</si>
  <si>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</si>
  <si>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</si>
  <si>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</si>
  <si>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</si>
  <si>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</si>
  <si>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</si>
  <si>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</si>
  <si>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</si>
  <si>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</si>
  <si>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</si>
  <si>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</si>
  <si>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</si>
  <si>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</si>
  <si>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</si>
  <si>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</si>
  <si>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</si>
  <si>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</si>
  <si>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</si>
  <si>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</si>
  <si>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</si>
  <si>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</si>
  <si>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</si>
  <si>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</si>
  <si>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</si>
  <si>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</si>
  <si>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</si>
  <si>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</si>
  <si>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</si>
  <si>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</si>
  <si>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</si>
  <si>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</si>
  <si>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</si>
  <si>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</si>
  <si>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</si>
  <si>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</si>
  <si>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</si>
  <si>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</si>
  <si>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</si>
  <si>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</si>
  <si>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</si>
  <si>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</si>
  <si>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</si>
  <si>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</si>
  <si>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</si>
  <si>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</si>
  <si>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</si>
  <si>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</si>
  <si>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</si>
  <si>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</si>
  <si>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</si>
  <si>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</si>
  <si>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</si>
  <si>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</si>
  <si>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</si>
  <si>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</si>
  <si>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</si>
  <si>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</si>
  <si>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</si>
  <si>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</si>
  <si>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</si>
  <si>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</si>
  <si>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</si>
  <si>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</si>
  <si>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</si>
  <si>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</si>
  <si>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</si>
  <si>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</si>
  <si>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</si>
  <si>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</si>
  <si>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</si>
  <si>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</si>
  <si>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</si>
  <si>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</si>
  <si>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</si>
  <si>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</si>
  <si>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</si>
  <si>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</si>
  <si>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</si>
  <si>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</si>
  <si>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</si>
  <si>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</si>
  <si>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</si>
  <si>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</si>
  <si>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</si>
  <si>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</si>
  <si>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</si>
  <si>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</si>
  <si>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</si>
  <si>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</si>
  <si>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</si>
  <si>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</si>
  <si>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</si>
  <si>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</si>
  <si>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</si>
  <si>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</si>
  <si>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</si>
  <si>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</si>
  <si>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</si>
  <si>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</si>
  <si>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</si>
  <si>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</si>
  <si>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</si>
  <si>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</si>
  <si>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</si>
  <si>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</si>
  <si>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</si>
  <si>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</si>
  <si>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</si>
  <si>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</si>
  <si>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</si>
  <si>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</si>
  <si>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</si>
  <si>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</si>
  <si>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</si>
  <si>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</si>
  <si>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</si>
  <si>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</si>
  <si>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</si>
  <si>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</si>
  <si>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</si>
  <si>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</si>
  <si>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</si>
  <si>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</si>
  <si>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</si>
  <si>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</si>
  <si>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</si>
  <si>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</si>
  <si>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</si>
  <si>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</si>
  <si>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</si>
  <si>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</si>
  <si>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</si>
  <si>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</si>
  <si>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</si>
  <si>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</si>
  <si>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</si>
  <si>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</si>
  <si>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</si>
  <si>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</si>
  <si>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</si>
  <si>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</si>
  <si>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</si>
  <si>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</si>
  <si>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</si>
  <si>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</si>
  <si>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</si>
  <si>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</si>
  <si>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</si>
  <si>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</si>
  <si>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</si>
  <si>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</si>
  <si>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</si>
  <si>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</si>
  <si>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</si>
  <si>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</si>
  <si>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</si>
  <si>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</si>
  <si>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</si>
  <si>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</si>
  <si>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</si>
  <si>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</si>
  <si>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</si>
  <si>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</si>
  <si>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</si>
  <si>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</si>
  <si>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</si>
  <si>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</si>
  <si>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</si>
  <si>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</si>
  <si>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</si>
  <si>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</si>
  <si>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</si>
  <si>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</si>
  <si>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</si>
  <si>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</si>
  <si>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</si>
  <si>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</si>
  <si>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</si>
  <si>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</si>
  <si>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</si>
  <si>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</si>
  <si>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</si>
  <si>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</si>
  <si>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</si>
  <si>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</si>
  <si>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</si>
  <si>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</si>
  <si>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</si>
  <si>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</si>
  <si>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</si>
  <si>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</si>
  <si>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</si>
  <si>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</si>
  <si>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</si>
  <si>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</si>
  <si>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</si>
  <si>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</si>
  <si>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</si>
  <si>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</si>
  <si>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</si>
  <si>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</si>
  <si>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</si>
  <si>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</si>
  <si>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</si>
  <si>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</si>
  <si>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</si>
  <si>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</si>
  <si>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</si>
  <si>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</si>
  <si>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</si>
  <si>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</si>
  <si>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</si>
  <si>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</si>
  <si>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</si>
  <si>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</si>
  <si>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</si>
  <si>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</si>
  <si>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</si>
  <si>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</si>
  <si>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</si>
  <si>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</si>
  <si>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</si>
  <si>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</si>
  <si>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</si>
  <si>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</si>
  <si>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</si>
  <si>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</si>
  <si>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</si>
  <si>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</si>
  <si>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</si>
  <si>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</si>
  <si>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</si>
  <si>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</si>
  <si>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</si>
  <si>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</si>
  <si>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</si>
  <si>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</si>
  <si>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</si>
  <si>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</si>
  <si>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</si>
  <si>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</si>
  <si>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</si>
  <si>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</si>
  <si>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</si>
  <si>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</si>
  <si>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</si>
  <si>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</si>
  <si>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</si>
  <si>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</si>
  <si>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</si>
  <si>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</si>
  <si>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</si>
  <si>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</si>
  <si>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</si>
  <si>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</si>
  <si>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</si>
  <si>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</si>
  <si>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</si>
  <si>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</si>
  <si>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</si>
  <si>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</si>
  <si>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</si>
  <si>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</si>
  <si>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</si>
  <si>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</si>
  <si>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</si>
  <si>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</si>
  <si>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</si>
  <si>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</si>
  <si>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</si>
  <si>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</si>
  <si>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</si>
  <si>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</si>
  <si>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</si>
  <si>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</si>
  <si>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</si>
  <si>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</si>
  <si>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</si>
  <si>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</si>
  <si>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</si>
  <si>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</si>
  <si>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</si>
  <si>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</si>
  <si>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</si>
  <si>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</si>
  <si>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</si>
  <si>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</si>
  <si>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</si>
  <si>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</si>
  <si>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</si>
  <si>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</si>
  <si>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</si>
  <si>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</si>
  <si>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</si>
  <si>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</si>
  <si>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</si>
  <si>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</si>
  <si>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</si>
  <si>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</si>
  <si>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</si>
  <si>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</si>
  <si>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</si>
  <si>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</si>
  <si>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</si>
  <si>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</si>
  <si>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</si>
  <si>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</si>
  <si>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</si>
  <si>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</si>
  <si>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</si>
  <si>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</si>
  <si>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</si>
  <si>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</si>
  <si>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</si>
  <si>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</si>
  <si>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</si>
  <si>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</si>
  <si>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</si>
  <si>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</si>
  <si>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</si>
  <si>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</si>
  <si>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</si>
  <si>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</si>
  <si>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</si>
  <si>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</si>
  <si>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</si>
  <si>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</si>
  <si>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</si>
  <si>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</si>
  <si>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</si>
  <si>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</si>
  <si>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</si>
  <si>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</si>
  <si>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</si>
  <si>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</si>
  <si>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</si>
  <si>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</si>
  <si>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</si>
  <si>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</si>
  <si>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</si>
  <si>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</si>
  <si>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</si>
  <si>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</si>
  <si>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</si>
  <si>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</si>
  <si>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</si>
  <si>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</si>
  <si>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</si>
  <si>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</si>
  <si>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</si>
  <si>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</si>
  <si>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</si>
  <si>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</si>
  <si>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</si>
  <si>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</si>
  <si>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</si>
  <si>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</si>
  <si>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</si>
  <si>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</si>
  <si>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</si>
  <si>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</si>
  <si>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</si>
  <si>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</si>
  <si>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</si>
  <si>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</si>
  <si>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</si>
  <si>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</si>
  <si>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</si>
  <si>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</si>
  <si>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</si>
  <si>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</si>
  <si>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</si>
  <si>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</si>
  <si>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</si>
  <si>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</si>
  <si>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</si>
  <si>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</si>
  <si>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</si>
  <si>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</si>
  <si>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</si>
  <si>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</si>
  <si>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</si>
  <si>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</si>
  <si>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</si>
  <si>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</si>
  <si>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</si>
  <si>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</si>
  <si>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</si>
  <si>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</si>
  <si>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</si>
  <si>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</si>
  <si>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</si>
  <si>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</si>
  <si>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</si>
  <si>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</si>
  <si>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</si>
  <si>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</si>
  <si>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</si>
  <si>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</si>
  <si>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</si>
  <si>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</si>
  <si>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</si>
  <si>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</si>
  <si>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</si>
  <si>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</si>
  <si>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</si>
  <si>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</si>
  <si>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</si>
  <si>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</si>
  <si>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</si>
  <si>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</si>
  <si>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</si>
  <si>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</si>
  <si>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</si>
  <si>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</si>
  <si>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</si>
  <si>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</si>
  <si>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</si>
  <si>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</si>
  <si>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</si>
  <si>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</si>
  <si>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</si>
  <si>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</si>
  <si>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</si>
  <si>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</si>
  <si>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</si>
  <si>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</si>
  <si>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</si>
  <si>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</si>
  <si>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</si>
  <si>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</si>
  <si>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</si>
  <si>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</si>
  <si>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</si>
  <si>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</si>
  <si>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</si>
  <si>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</si>
  <si>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</si>
  <si>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</si>
  <si>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</si>
  <si>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</si>
  <si>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</si>
  <si>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</si>
  <si>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</si>
  <si>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</si>
  <si>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</si>
  <si>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</si>
  <si>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</si>
  <si>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</si>
  <si>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</si>
  <si>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</si>
  <si>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</si>
  <si>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</si>
  <si>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</si>
  <si>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</si>
  <si>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</si>
  <si>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</si>
  <si>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</si>
  <si>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</si>
  <si>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</si>
  <si>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</si>
  <si>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</si>
  <si>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</si>
  <si>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</si>
  <si>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</si>
  <si>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</si>
  <si>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</si>
  <si>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</si>
  <si>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</si>
  <si>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</si>
  <si>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</si>
  <si>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</si>
  <si>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</si>
  <si>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</si>
  <si>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</si>
  <si>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</si>
  <si>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</si>
  <si>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</si>
  <si>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</si>
  <si>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</si>
  <si>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</si>
  <si>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</si>
  <si>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</si>
  <si>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</si>
  <si>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</si>
  <si>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</si>
  <si>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</si>
  <si>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</si>
  <si>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</si>
  <si>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</si>
  <si>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</si>
  <si>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</si>
  <si>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</si>
  <si>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</si>
  <si>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</si>
  <si>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</si>
  <si>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</si>
  <si>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</si>
  <si>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</si>
  <si>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</si>
  <si>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</si>
  <si>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</si>
  <si>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</si>
  <si>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</si>
  <si>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</si>
  <si>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</si>
  <si>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</si>
  <si>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</si>
  <si>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</si>
  <si>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</si>
  <si>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</si>
  <si>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</si>
  <si>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</si>
  <si>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</si>
  <si>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</si>
  <si>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</si>
  <si>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</si>
  <si>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</si>
  <si>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</si>
  <si>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</si>
  <si>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</si>
  <si>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</si>
  <si>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</si>
  <si>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</si>
  <si>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</si>
  <si>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</si>
  <si>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</si>
  <si>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</si>
  <si>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</si>
  <si>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</si>
  <si>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</si>
  <si>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</si>
  <si>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</si>
  <si>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</si>
  <si>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</si>
  <si>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</si>
  <si>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</si>
  <si>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</si>
  <si>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</si>
  <si>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</si>
  <si>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</si>
  <si>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</si>
  <si>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</si>
  <si>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</si>
  <si>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</si>
  <si>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</si>
  <si>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</si>
  <si>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</si>
  <si>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</si>
  <si>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</si>
  <si>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</si>
  <si>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</si>
  <si>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</si>
  <si>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</si>
  <si>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</si>
  <si>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</si>
  <si>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</si>
  <si>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</si>
  <si>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</si>
  <si>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</si>
  <si>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</si>
  <si>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</si>
  <si>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</si>
  <si>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</si>
  <si>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</si>
  <si>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</si>
  <si>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</si>
  <si>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</si>
  <si>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</si>
  <si>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</si>
  <si>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</si>
  <si>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</si>
  <si>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</si>
  <si>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</si>
  <si>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</si>
  <si>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</si>
  <si>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</si>
  <si>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</si>
  <si>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</si>
  <si>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</si>
  <si>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</si>
  <si>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</si>
  <si>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</si>
  <si>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</si>
  <si>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</si>
  <si>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</si>
  <si>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</si>
  <si>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</si>
  <si>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</si>
  <si>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</si>
  <si>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</si>
  <si>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</si>
  <si>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</si>
  <si>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</si>
  <si>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</si>
  <si>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</si>
  <si>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</si>
  <si>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</si>
  <si>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</si>
  <si>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</si>
  <si>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</si>
  <si>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</si>
  <si>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</si>
  <si>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</si>
  <si>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</si>
  <si>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</si>
  <si>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</si>
  <si>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</si>
  <si>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</si>
  <si>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</si>
  <si>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</si>
  <si>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</si>
  <si>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</si>
  <si>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</si>
  <si>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</si>
  <si>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</si>
  <si>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</si>
  <si>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</si>
  <si>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</si>
  <si>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</si>
  <si>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</si>
  <si>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</si>
  <si>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</si>
  <si>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</si>
  <si>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</si>
  <si>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</si>
  <si>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</si>
  <si>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</si>
  <si>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</si>
  <si>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</si>
  <si>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</si>
  <si>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</si>
  <si>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</si>
  <si>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</si>
  <si>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</si>
  <si>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</si>
  <si>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</si>
  <si>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</si>
  <si>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</si>
  <si>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</si>
  <si>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</si>
  <si>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</si>
  <si>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</si>
  <si>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</si>
  <si>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</si>
  <si>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</si>
  <si>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</si>
  <si>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</si>
  <si>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</si>
  <si>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</si>
  <si>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</si>
  <si>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</si>
  <si>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</si>
  <si>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</si>
  <si>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</si>
  <si>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</si>
  <si>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</si>
  <si>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</si>
  <si>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</si>
  <si>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</si>
  <si>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</si>
  <si>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</si>
  <si>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</si>
  <si>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</si>
  <si>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</si>
  <si>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</si>
  <si>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</si>
  <si>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</si>
  <si>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</si>
  <si>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</si>
  <si>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</si>
  <si>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</si>
  <si>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</si>
  <si>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</si>
  <si>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</si>
  <si>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</si>
  <si>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</si>
  <si>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</si>
  <si>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</si>
  <si>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</si>
  <si>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</si>
  <si>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</si>
  <si>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</si>
  <si>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</si>
  <si>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</si>
  <si>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</si>
  <si>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</si>
  <si>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</si>
  <si>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</si>
  <si>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</si>
  <si>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</si>
  <si>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</si>
  <si>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</si>
  <si>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</si>
  <si>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</si>
  <si>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</si>
  <si>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</si>
  <si>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</si>
  <si>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</si>
  <si>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</si>
  <si>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</si>
  <si>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</si>
  <si>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</si>
  <si>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</si>
  <si>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</si>
  <si>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</si>
  <si>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</si>
  <si>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</si>
  <si>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</si>
  <si>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</si>
  <si>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</si>
  <si>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</si>
  <si>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</si>
  <si>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</si>
  <si>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</si>
  <si>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</si>
  <si>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</si>
  <si>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</si>
  <si>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</si>
  <si>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</si>
  <si>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</si>
  <si>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</si>
  <si>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</si>
  <si>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</si>
  <si>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</si>
  <si>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</si>
  <si>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</si>
  <si>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</si>
  <si>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</si>
  <si>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</si>
  <si>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</si>
  <si>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</si>
  <si>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</si>
  <si>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</si>
  <si>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</si>
  <si>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</si>
  <si>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</si>
  <si>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</si>
  <si>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</si>
  <si>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</si>
  <si>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</si>
  <si>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</si>
  <si>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</si>
  <si>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</si>
  <si>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</si>
  <si>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</si>
  <si>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</si>
  <si>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</si>
  <si>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</si>
  <si>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</si>
  <si>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</si>
  <si>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</si>
  <si>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</si>
  <si>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</si>
  <si>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</si>
  <si>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</si>
  <si>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</si>
  <si>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</si>
  <si>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</si>
  <si>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</si>
  <si>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</si>
  <si>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</si>
  <si>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</si>
  <si>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</si>
  <si>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</si>
  <si>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</si>
  <si>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</si>
  <si>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</si>
  <si>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</si>
  <si>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</si>
  <si>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</si>
  <si>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</si>
  <si>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</si>
  <si>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</si>
  <si>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</si>
  <si>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</si>
  <si>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</si>
  <si>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</si>
  <si>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</si>
  <si>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</si>
  <si>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</si>
  <si>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</si>
  <si>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</si>
  <si>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</si>
  <si>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</si>
  <si>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</si>
  <si>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</si>
  <si>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</si>
  <si>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</si>
  <si>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</si>
  <si>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</si>
  <si>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</si>
  <si>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</si>
  <si>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</si>
  <si>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</si>
  <si>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</si>
  <si>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</si>
  <si>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</si>
  <si>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</si>
  <si>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</si>
  <si>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</si>
  <si>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</si>
  <si>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</si>
  <si>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</si>
  <si>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</si>
  <si>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</si>
  <si>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</si>
  <si>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</si>
  <si>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</si>
  <si>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</si>
  <si>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</si>
  <si>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</si>
  <si>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</si>
  <si>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</si>
  <si>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</si>
  <si>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</si>
  <si>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</si>
  <si>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</si>
  <si>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</si>
  <si>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</si>
  <si>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</si>
  <si>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</si>
  <si>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</si>
  <si>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</si>
  <si>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</si>
  <si>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</si>
  <si>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</si>
  <si>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</si>
  <si>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</si>
  <si>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</si>
  <si>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</si>
  <si>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</si>
  <si>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</si>
  <si>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</si>
  <si>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</si>
  <si>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</si>
  <si>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</si>
  <si>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</si>
  <si>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</si>
  <si>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</si>
  <si>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</si>
  <si>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</si>
  <si>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</si>
  <si>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</si>
  <si>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</si>
  <si>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</si>
  <si>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</si>
  <si>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</si>
  <si>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</si>
  <si>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</si>
  <si>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</si>
  <si>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</si>
  <si>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</si>
  <si>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</si>
  <si>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</si>
  <si>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</si>
  <si>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</si>
  <si>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</si>
  <si>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</si>
  <si>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</si>
  <si>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</si>
  <si>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</si>
  <si>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</si>
  <si>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</si>
  <si>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</si>
  <si>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</si>
  <si>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</si>
  <si>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</si>
  <si>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</si>
  <si>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</si>
  <si>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</si>
  <si>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</si>
  <si>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</si>
  <si>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</si>
  <si>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</si>
  <si>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</si>
  <si>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</si>
  <si>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</si>
  <si>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</si>
  <si>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</si>
  <si>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</si>
  <si>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</si>
  <si>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</si>
  <si>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</si>
  <si>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</si>
  <si>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</si>
  <si>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</si>
  <si>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</si>
  <si>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</si>
  <si>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</si>
  <si>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</si>
  <si>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</si>
  <si>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</si>
  <si>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</si>
  <si>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</si>
  <si>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</si>
  <si>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</si>
  <si>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</si>
  <si>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</si>
  <si>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</si>
  <si>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</si>
  <si>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</si>
  <si>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</si>
  <si>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</si>
  <si>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</si>
  <si>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</si>
  <si>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</si>
  <si>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</si>
  <si>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</si>
  <si>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</si>
  <si>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</si>
  <si>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</si>
  <si>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</si>
  <si>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</si>
  <si>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</si>
  <si>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</si>
  <si>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</si>
  <si>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</si>
  <si>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</si>
  <si>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</si>
  <si>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</si>
  <si>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</si>
  <si>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</si>
  <si>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</si>
  <si>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</si>
  <si>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</si>
  <si>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</si>
  <si>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</si>
  <si>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</si>
  <si>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</si>
  <si>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</si>
  <si>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</si>
  <si>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</si>
  <si>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</si>
  <si>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</si>
  <si>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</si>
  <si>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</si>
  <si>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</si>
  <si>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</si>
  <si>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</si>
  <si>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</si>
  <si>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</si>
  <si>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</si>
  <si>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</si>
  <si>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</si>
  <si>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</si>
  <si>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</si>
  <si>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</si>
  <si>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</si>
  <si>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</si>
  <si>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</si>
  <si>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</si>
  <si>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</si>
  <si>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</si>
  <si>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</si>
  <si>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</si>
  <si>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</si>
  <si>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</si>
  <si>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</si>
  <si>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</si>
  <si>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</si>
  <si>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</si>
  <si>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</si>
  <si>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</si>
  <si>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</si>
  <si>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</si>
  <si>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</si>
  <si>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</si>
  <si>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</si>
  <si>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</si>
  <si>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</si>
  <si>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</si>
  <si>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</si>
  <si>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</si>
  <si>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</si>
  <si>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</si>
  <si>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</si>
  <si>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</si>
  <si>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</si>
  <si>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</si>
  <si>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</si>
  <si>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</si>
  <si>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</si>
  <si>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</si>
  <si>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</si>
  <si>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</si>
  <si>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</si>
  <si>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</si>
  <si>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</si>
  <si>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</si>
  <si>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</si>
  <si>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</si>
  <si>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</si>
  <si>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</si>
  <si>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</si>
  <si>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</si>
  <si>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</si>
  <si>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</si>
  <si>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</si>
  <si>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</si>
  <si>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</si>
  <si>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</si>
  <si>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</si>
  <si>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</si>
  <si>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</si>
  <si>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</si>
  <si>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</si>
  <si>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</si>
  <si>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</si>
  <si>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</si>
  <si>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</si>
  <si>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</si>
  <si>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</si>
  <si>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</si>
  <si>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</si>
  <si>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</si>
  <si>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</si>
  <si>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</si>
  <si>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</si>
  <si>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</si>
  <si>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</si>
  <si>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</si>
  <si>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</si>
  <si>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</si>
  <si>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</si>
  <si>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</si>
  <si>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</si>
  <si>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</si>
  <si>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</si>
  <si>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</si>
  <si>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</si>
  <si>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</si>
  <si>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</si>
  <si>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</si>
  <si>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</si>
  <si>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</si>
  <si>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</si>
  <si>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</si>
  <si>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</si>
  <si>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</si>
  <si>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</si>
  <si>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</si>
  <si>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</si>
  <si>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</si>
  <si>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</si>
  <si>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</si>
  <si>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</si>
  <si>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</si>
  <si>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</si>
  <si>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</si>
  <si>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</si>
  <si>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</si>
  <si>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</si>
  <si>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</si>
  <si>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</si>
  <si>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</si>
  <si>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</si>
  <si>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</si>
  <si>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</si>
  <si>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</si>
  <si>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</si>
  <si>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</si>
  <si>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</si>
  <si>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</si>
  <si>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</si>
  <si>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</si>
  <si>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</si>
  <si>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</si>
  <si>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</si>
  <si>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</si>
  <si>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</si>
  <si>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</si>
  <si>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</si>
  <si>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</si>
  <si>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</si>
  <si>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</si>
  <si>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</si>
  <si>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</si>
  <si>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</si>
  <si>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</si>
  <si>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</si>
  <si>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</si>
  <si>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</si>
  <si>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</si>
  <si>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</si>
  <si>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</si>
  <si>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</si>
  <si>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</si>
  <si>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</si>
  <si>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</si>
  <si>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</si>
  <si>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</si>
  <si>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</si>
  <si>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</si>
  <si>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</si>
  <si>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</si>
  <si>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</si>
  <si>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</si>
  <si>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</si>
  <si>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</si>
  <si>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</si>
  <si>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</si>
  <si>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</si>
  <si>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</si>
  <si>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</si>
  <si>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</si>
  <si>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</si>
  <si>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</si>
  <si>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</si>
  <si>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</si>
  <si>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</si>
  <si>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</si>
  <si>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</si>
  <si>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</si>
  <si>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</si>
  <si>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</si>
  <si>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</si>
  <si>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</si>
  <si>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</si>
  <si>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</si>
  <si>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</si>
  <si>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</si>
  <si>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</si>
  <si>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</si>
  <si>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</si>
  <si>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</si>
  <si>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</si>
  <si>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</si>
  <si>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</si>
  <si>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</si>
  <si>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</si>
  <si>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</si>
  <si>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</si>
  <si>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</si>
  <si>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</si>
  <si>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</si>
  <si>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</si>
  <si>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</si>
  <si>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</si>
  <si>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</si>
  <si>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</si>
  <si>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</si>
  <si>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</si>
  <si>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</si>
  <si>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</si>
  <si>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</si>
  <si>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</si>
  <si>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</si>
  <si>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</si>
  <si>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</si>
  <si>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</si>
  <si>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</si>
  <si>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</si>
  <si>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</si>
  <si>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</si>
  <si>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</si>
  <si>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</si>
  <si>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</si>
  <si>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</si>
  <si>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</si>
  <si>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</si>
  <si>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</si>
  <si>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</si>
  <si>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</si>
  <si>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</si>
  <si>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</si>
  <si>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</si>
  <si>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</si>
  <si>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</si>
  <si>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</si>
  <si>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</si>
  <si>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</si>
  <si>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</si>
  <si>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</si>
  <si>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</si>
  <si>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</si>
  <si>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</si>
  <si>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</si>
  <si>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</si>
  <si>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</si>
  <si>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</si>
  <si>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</si>
  <si>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</si>
  <si>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</si>
  <si>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</si>
  <si>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</si>
  <si>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</si>
  <si>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</si>
  <si>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</si>
  <si>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</si>
  <si>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</si>
  <si>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</si>
  <si>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</si>
  <si>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</si>
  <si>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</si>
  <si>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</si>
  <si>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</si>
  <si>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</si>
  <si>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</si>
  <si>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</si>
  <si>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</si>
  <si>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</si>
  <si>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</si>
  <si>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</si>
  <si>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</si>
  <si>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</si>
  <si>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</si>
  <si>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</si>
  <si>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</si>
  <si>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</si>
  <si>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</si>
  <si>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</si>
  <si>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</si>
  <si>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</si>
  <si>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</si>
  <si>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</si>
  <si>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</si>
  <si>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</si>
  <si>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</si>
  <si>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</si>
  <si>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</si>
  <si>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</si>
  <si>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</si>
  <si>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</si>
  <si>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</si>
  <si>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</si>
  <si>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</si>
  <si>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</si>
  <si>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</si>
  <si>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</si>
  <si>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</si>
  <si>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</si>
  <si>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</si>
  <si>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</si>
  <si>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</si>
  <si>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</si>
  <si>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</si>
  <si>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</si>
  <si>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</si>
  <si>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</si>
  <si>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</si>
  <si>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</si>
  <si>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</si>
  <si>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</si>
  <si>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</si>
  <si>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</si>
  <si>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</si>
  <si>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</si>
  <si>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</si>
  <si>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</si>
  <si>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</si>
  <si>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</si>
  <si>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</si>
  <si>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</si>
  <si>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</si>
  <si>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</si>
  <si>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</si>
  <si>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</si>
  <si>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</si>
  <si>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</si>
  <si>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</si>
  <si>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</si>
  <si>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</si>
  <si>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</si>
  <si>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</si>
  <si>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</si>
  <si>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</si>
  <si>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</si>
  <si>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</si>
  <si>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</si>
  <si>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</si>
  <si>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</si>
  <si>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</si>
  <si>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</si>
  <si>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</si>
  <si>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</si>
  <si>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</si>
  <si>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</si>
  <si>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</si>
  <si>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</si>
  <si>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</si>
  <si>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</si>
  <si>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</si>
  <si>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</si>
  <si>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</si>
  <si>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</si>
  <si>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</si>
  <si>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</si>
  <si>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</si>
  <si>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</si>
  <si>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</si>
  <si>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</si>
  <si>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</si>
  <si>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</si>
  <si>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</si>
  <si>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</si>
  <si>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</si>
  <si>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</si>
  <si>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</si>
  <si>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</si>
  <si>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</si>
  <si>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</si>
  <si>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</si>
  <si>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</si>
  <si>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</si>
  <si>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</si>
  <si>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</si>
  <si>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</si>
  <si>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</si>
  <si>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</si>
  <si>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</si>
  <si>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</si>
  <si>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</si>
  <si>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</si>
  <si>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</si>
  <si>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</si>
  <si>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</si>
  <si>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</si>
  <si>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</si>
  <si>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</si>
  <si>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</si>
  <si>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</si>
  <si>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</si>
  <si>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</si>
  <si>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</si>
  <si>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</si>
  <si>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</si>
  <si>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</si>
  <si>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</si>
  <si>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</si>
  <si>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</si>
  <si>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</si>
  <si>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</si>
  <si>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</si>
  <si>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</si>
  <si>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</si>
  <si>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</si>
  <si>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</si>
  <si>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</si>
  <si>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</si>
  <si>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</si>
  <si>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</si>
  <si>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</si>
  <si>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</si>
  <si>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</si>
  <si>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</si>
  <si>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</si>
  <si>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</si>
  <si>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</si>
  <si>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</si>
  <si>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</si>
  <si>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</si>
  <si>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</si>
  <si>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</si>
  <si>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</si>
  <si>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</si>
  <si>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</si>
  <si>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</si>
  <si>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</si>
  <si>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</si>
  <si>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</si>
  <si>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</si>
  <si>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</si>
  <si>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</si>
  <si>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</si>
  <si>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</si>
  <si>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</si>
  <si>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</si>
  <si>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</si>
  <si>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</si>
  <si>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</si>
  <si>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</si>
  <si>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</si>
  <si>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</si>
  <si>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</si>
  <si>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</si>
  <si>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</si>
  <si>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</si>
  <si>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</si>
  <si>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</si>
  <si>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</si>
  <si>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</si>
  <si>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</si>
  <si>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</si>
  <si>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</si>
  <si>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</si>
  <si>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</si>
  <si>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</si>
  <si>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</si>
  <si>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</si>
  <si>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</si>
  <si>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</si>
  <si>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</si>
  <si>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</si>
  <si>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</si>
  <si>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</si>
  <si>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</si>
  <si>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</si>
  <si>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</si>
  <si>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</si>
  <si>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</si>
  <si>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</si>
  <si>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</si>
  <si>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</si>
  <si>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</si>
  <si>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</si>
  <si>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</si>
  <si>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</si>
  <si>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</si>
  <si>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</si>
  <si>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</si>
  <si>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</si>
  <si>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</si>
  <si>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</si>
  <si>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</si>
  <si>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</si>
  <si>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</si>
  <si>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</si>
  <si>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</si>
  <si>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</si>
  <si>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</si>
  <si>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</si>
  <si>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</si>
  <si>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</si>
  <si>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</si>
  <si>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</si>
  <si>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</si>
  <si>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</si>
  <si>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</si>
  <si>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</si>
  <si>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</si>
  <si>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</si>
  <si>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</si>
  <si>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</si>
  <si>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</si>
  <si>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</si>
  <si>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</si>
  <si>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</si>
  <si>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</si>
  <si>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</si>
  <si>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</si>
  <si>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</si>
  <si>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</si>
  <si>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</si>
  <si>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</si>
  <si>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</si>
  <si>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</si>
  <si>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</si>
  <si>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</si>
  <si>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</si>
  <si>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</si>
  <si>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</si>
  <si>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</si>
  <si>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</si>
  <si>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</si>
  <si>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</si>
  <si>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</si>
  <si>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</si>
  <si>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</si>
  <si>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</si>
  <si>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</si>
  <si>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</si>
  <si>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</si>
  <si>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</si>
  <si>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</si>
  <si>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</si>
  <si>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</si>
  <si>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</si>
  <si>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</si>
  <si>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</si>
  <si>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</si>
  <si>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</si>
  <si>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</si>
  <si>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</si>
  <si>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</si>
  <si>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</si>
  <si>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</si>
  <si>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</si>
  <si>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</si>
  <si>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</si>
  <si>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</si>
  <si>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</si>
  <si>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</si>
  <si>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</si>
  <si>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</si>
  <si>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</si>
  <si>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</si>
  <si>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</si>
  <si>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</si>
  <si>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</si>
  <si>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</si>
  <si>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</si>
  <si>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</si>
  <si>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</si>
  <si>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</si>
  <si>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</si>
  <si>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</si>
  <si>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</si>
  <si>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</si>
  <si>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</si>
  <si>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</si>
  <si>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</si>
  <si>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</si>
  <si>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</si>
  <si>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</si>
  <si>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</si>
  <si>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</si>
  <si>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</si>
  <si>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</si>
  <si>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</si>
  <si>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</si>
  <si>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</si>
  <si>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</si>
  <si>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</si>
  <si>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</si>
  <si>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</si>
  <si>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</si>
  <si>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</si>
  <si>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</si>
  <si>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</si>
  <si>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</si>
  <si>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</si>
  <si>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</si>
  <si>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</si>
  <si>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</si>
  <si>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</si>
  <si>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</si>
  <si>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</si>
  <si>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</si>
  <si>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</si>
  <si>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</si>
  <si>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</si>
  <si>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</si>
  <si>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</si>
  <si>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</si>
  <si>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</si>
  <si>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</si>
  <si>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</si>
  <si>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</si>
  <si>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</si>
  <si>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</si>
  <si>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</si>
  <si>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</si>
  <si>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</si>
  <si>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</si>
  <si>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</si>
  <si>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</si>
  <si>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</si>
  <si>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</si>
  <si>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</si>
  <si>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</si>
  <si>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</si>
  <si>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</si>
  <si>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</si>
  <si>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</si>
  <si>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</si>
  <si>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</si>
  <si>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</si>
  <si>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</si>
  <si>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</si>
  <si>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</si>
  <si>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</si>
  <si>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</si>
  <si>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</si>
  <si>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</si>
  <si>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</si>
  <si>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</si>
  <si>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</si>
  <si>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</si>
  <si>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</si>
  <si>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</si>
  <si>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</si>
  <si>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</si>
  <si>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</si>
  <si>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</si>
  <si>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</si>
  <si>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</si>
  <si>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</si>
  <si>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</si>
  <si>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</si>
  <si>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</si>
  <si>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</si>
  <si>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</si>
  <si>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</si>
  <si>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</si>
  <si>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</si>
  <si>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</si>
  <si>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</si>
  <si>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</si>
  <si>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</si>
  <si>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</si>
  <si>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</si>
  <si>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</si>
  <si>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</si>
  <si>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</si>
  <si>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</si>
  <si>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</si>
  <si>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</si>
  <si>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</si>
  <si>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</si>
  <si>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</si>
  <si>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</si>
  <si>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</si>
  <si>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</si>
  <si>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</si>
  <si>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</si>
  <si>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</si>
  <si>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</si>
  <si>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</si>
  <si>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</si>
  <si>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</si>
  <si>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</si>
  <si>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</si>
  <si>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</si>
  <si>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</si>
  <si>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</si>
  <si>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</si>
  <si>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</si>
  <si>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</si>
  <si>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</si>
  <si>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</si>
  <si>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</si>
  <si>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</si>
  <si>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</si>
  <si>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</si>
  <si>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</si>
  <si>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</si>
  <si>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</si>
  <si>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</si>
  <si>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</si>
  <si>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</si>
  <si>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</si>
  <si>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</si>
  <si>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</si>
  <si>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</si>
  <si>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</si>
  <si>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</si>
  <si>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</si>
  <si>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</si>
  <si>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</si>
  <si>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</si>
  <si>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</si>
  <si>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</si>
  <si>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</si>
  <si>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</si>
  <si>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</si>
  <si>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</si>
  <si>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</si>
  <si>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</si>
  <si>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</si>
  <si>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</si>
  <si>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</si>
  <si>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</si>
  <si>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</si>
  <si>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</si>
  <si>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</si>
  <si>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</si>
  <si>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</si>
  <si>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</si>
  <si>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</si>
  <si>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</si>
  <si>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</si>
  <si>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</si>
  <si>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</si>
  <si>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</si>
  <si>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</si>
  <si>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</si>
  <si>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</si>
  <si>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</si>
  <si>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</si>
  <si>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</si>
  <si>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</si>
  <si>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</si>
  <si>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</si>
  <si>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</si>
  <si>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</si>
  <si>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</si>
  <si>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</si>
  <si>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</si>
  <si>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</si>
  <si>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</si>
  <si>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</si>
  <si>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</si>
  <si>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</si>
  <si>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</si>
  <si>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</si>
  <si>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</si>
  <si>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</si>
  <si>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</si>
  <si>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</si>
  <si>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</si>
  <si>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</si>
  <si>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</si>
  <si>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</si>
  <si>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</si>
  <si>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</si>
  <si>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</si>
  <si>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</si>
  <si>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</si>
  <si>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</si>
  <si>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</si>
  <si>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</si>
  <si>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</si>
  <si>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</si>
  <si>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</si>
  <si>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</si>
  <si>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</si>
  <si>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</si>
  <si>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</si>
  <si>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</si>
  <si>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</si>
  <si>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</si>
  <si>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</si>
  <si>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</si>
  <si>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</si>
  <si>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</si>
  <si>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</si>
  <si>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</si>
  <si>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</si>
  <si>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</si>
  <si>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</si>
  <si>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</si>
  <si>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</si>
  <si>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</si>
  <si>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</si>
  <si>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</si>
  <si>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</si>
  <si>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</si>
  <si>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</si>
  <si>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</si>
  <si>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</si>
  <si>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</si>
  <si>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</si>
  <si>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</si>
  <si>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</si>
  <si>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</si>
  <si>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</si>
  <si>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</si>
  <si>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</si>
  <si>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</si>
  <si>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</si>
  <si>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</si>
  <si>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</si>
  <si>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</si>
  <si>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</si>
  <si>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</si>
  <si>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</si>
  <si>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</si>
  <si>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</si>
  <si>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</si>
  <si>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</si>
  <si>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</si>
  <si>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</si>
  <si>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</si>
  <si>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</si>
  <si>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</si>
  <si>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</si>
  <si>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</si>
  <si>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</si>
  <si>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</si>
  <si>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</si>
  <si>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</si>
  <si>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</si>
  <si>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</si>
  <si>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</si>
  <si>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</si>
  <si>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</si>
  <si>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</si>
  <si>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</si>
  <si>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</si>
  <si>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</si>
  <si>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</si>
  <si>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</si>
  <si>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</si>
  <si>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</si>
  <si>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</si>
  <si>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</si>
  <si>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</si>
  <si>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</si>
  <si>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</si>
  <si>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</si>
  <si>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</si>
  <si>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</si>
  <si>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</si>
  <si>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</si>
  <si>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</si>
  <si>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</si>
  <si>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</si>
  <si>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</si>
  <si>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</si>
  <si>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</si>
  <si>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</si>
  <si>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</si>
  <si>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</si>
  <si>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</si>
  <si>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</si>
  <si>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</si>
  <si>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</si>
  <si>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</si>
  <si>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</si>
  <si>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</si>
  <si>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</si>
  <si>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</si>
  <si>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</si>
  <si>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</si>
  <si>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</si>
  <si>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</si>
  <si>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</si>
  <si>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</si>
  <si>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</si>
  <si>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</si>
  <si>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</si>
  <si>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</si>
  <si>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</si>
  <si>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</si>
  <si>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</si>
  <si>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</si>
  <si>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</si>
  <si>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</si>
  <si>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</si>
  <si>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</si>
  <si>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</si>
  <si>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</si>
  <si>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</si>
  <si>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</si>
  <si>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</si>
  <si>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</si>
  <si>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</si>
  <si>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</si>
  <si>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</si>
  <si>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</si>
  <si>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</si>
  <si>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</si>
  <si>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</si>
  <si>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</si>
  <si>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</si>
  <si>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</si>
  <si>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</si>
  <si>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</si>
  <si>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</si>
  <si>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</si>
  <si>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</si>
  <si>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</si>
  <si>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</si>
  <si>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</si>
  <si>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</si>
  <si>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</si>
  <si>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</si>
  <si>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</si>
  <si>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</si>
  <si>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</si>
  <si>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</si>
  <si>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</si>
  <si>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</si>
  <si>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</si>
  <si>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</si>
  <si>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</si>
  <si>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</si>
  <si>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</si>
  <si>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</si>
  <si>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</si>
  <si>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</si>
  <si>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</si>
  <si>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</si>
  <si>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</si>
  <si>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</si>
  <si>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</si>
  <si>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</si>
  <si>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</si>
  <si>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</si>
  <si>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</si>
  <si>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</si>
  <si>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</si>
  <si>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</si>
  <si>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</si>
  <si>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</si>
  <si>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</si>
  <si>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</si>
  <si>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</si>
  <si>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</si>
  <si>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</si>
  <si>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</si>
  <si>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</si>
  <si>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</si>
  <si>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</si>
  <si>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</si>
  <si>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</si>
  <si>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</si>
  <si>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</si>
  <si>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</si>
  <si>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</si>
  <si>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</si>
  <si>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</si>
  <si>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</si>
  <si>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</si>
  <si>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</si>
  <si>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</si>
  <si>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</si>
  <si>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</si>
  <si>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</si>
  <si>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</si>
  <si>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</si>
  <si>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</si>
  <si>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</si>
  <si>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</si>
  <si>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</si>
  <si>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</si>
  <si>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</si>
  <si>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</si>
  <si>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</si>
  <si>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</si>
  <si>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</si>
  <si>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</si>
  <si>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</si>
  <si>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</si>
  <si>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</si>
  <si>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</si>
  <si>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</si>
  <si>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</si>
  <si>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</si>
  <si>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</si>
  <si>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</si>
  <si>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</si>
  <si>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</si>
  <si>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</si>
  <si>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</si>
  <si>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</si>
  <si>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</si>
  <si>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</si>
  <si>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</si>
  <si>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</si>
  <si>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</si>
  <si>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</si>
  <si>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</si>
  <si>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</si>
  <si>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</si>
  <si>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</si>
  <si>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</si>
  <si>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</si>
  <si>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</si>
  <si>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</si>
  <si>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</si>
  <si>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</si>
  <si>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</si>
  <si>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</si>
  <si>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</si>
  <si>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</si>
  <si>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</si>
  <si>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</si>
  <si>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</si>
  <si>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</si>
  <si>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</si>
  <si>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</si>
  <si>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</si>
  <si>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</si>
  <si>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</si>
  <si>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</si>
  <si>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</si>
  <si>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</si>
  <si>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</si>
  <si>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</si>
  <si>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</si>
  <si>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</si>
  <si>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</si>
  <si>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</si>
  <si>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</si>
  <si>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</si>
  <si>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</si>
  <si>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</si>
  <si>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</si>
  <si>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</si>
  <si>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</si>
  <si>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</si>
  <si>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</si>
  <si>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</si>
  <si>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</si>
  <si>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</si>
  <si>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</si>
  <si>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</si>
  <si>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</si>
  <si>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</si>
  <si>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</si>
  <si>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</si>
  <si>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</si>
  <si>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</si>
  <si>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</si>
  <si>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</si>
  <si>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</si>
  <si>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</si>
  <si>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</si>
  <si>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</si>
  <si>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</si>
  <si>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</si>
  <si>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</si>
  <si>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</si>
  <si>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</si>
  <si>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</si>
  <si>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</si>
  <si>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</si>
  <si>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</si>
  <si>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</si>
  <si>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</si>
  <si>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</si>
  <si>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</si>
  <si>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</si>
  <si>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</si>
  <si>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</si>
  <si>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</si>
  <si>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</si>
  <si>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</si>
  <si>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</si>
  <si>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</si>
  <si>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</si>
  <si>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</si>
  <si>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</si>
  <si>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</si>
  <si>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</si>
  <si>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</si>
  <si>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</si>
  <si>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</si>
  <si>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</si>
  <si>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</si>
  <si>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</si>
  <si>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</si>
  <si>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</si>
  <si>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</si>
  <si>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</si>
  <si>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</si>
  <si>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</si>
  <si>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</si>
  <si>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</si>
  <si>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</si>
  <si>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</si>
  <si>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</si>
  <si>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</si>
  <si>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</si>
  <si>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</si>
  <si>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</si>
  <si>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</si>
  <si>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</si>
  <si>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</si>
  <si>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</si>
  <si>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</si>
  <si>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</si>
  <si>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</si>
  <si>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</si>
  <si>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</si>
  <si>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</si>
  <si>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</si>
  <si>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</si>
  <si>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</si>
  <si>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</si>
  <si>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</si>
  <si>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</si>
  <si>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</si>
  <si>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</si>
  <si>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</si>
  <si>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</si>
  <si>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</si>
  <si>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</si>
  <si>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</si>
  <si>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</si>
  <si>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</si>
  <si>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</si>
  <si>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</si>
  <si>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</si>
  <si>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</si>
  <si>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</si>
  <si>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</si>
  <si>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</si>
  <si>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</si>
  <si>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</si>
  <si>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</si>
  <si>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</si>
  <si>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</si>
  <si>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</si>
  <si>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</si>
  <si>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</si>
  <si>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</si>
  <si>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</si>
  <si>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</si>
  <si>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</si>
  <si>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</si>
  <si>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</si>
  <si>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</si>
  <si>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</si>
  <si>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</si>
  <si>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</si>
  <si>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</si>
  <si>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</si>
  <si>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</si>
  <si>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</si>
  <si>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</si>
  <si>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</si>
  <si>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</si>
  <si>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</si>
  <si>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</si>
  <si>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</si>
  <si>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</si>
  <si>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</si>
  <si>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</si>
  <si>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</si>
  <si>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</si>
  <si>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</si>
  <si>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</si>
  <si>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</si>
  <si>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</si>
  <si>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</si>
  <si>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</si>
  <si>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</si>
  <si>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</si>
  <si>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</si>
  <si>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</si>
  <si>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</si>
  <si>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</si>
  <si>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</si>
  <si>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</si>
  <si>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</si>
  <si>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</si>
  <si>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</si>
  <si>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</si>
  <si>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</si>
  <si>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</si>
  <si>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</si>
  <si>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</si>
  <si>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</si>
  <si>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</si>
  <si>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</si>
  <si>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</si>
  <si>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</si>
  <si>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</si>
  <si>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</si>
  <si>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</si>
  <si>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</si>
  <si>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</si>
  <si>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</si>
  <si>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</si>
  <si>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</si>
  <si>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</si>
  <si>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</si>
  <si>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</si>
  <si>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</si>
  <si>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</si>
  <si>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</si>
  <si>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</si>
  <si>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</si>
  <si>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</si>
  <si>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</si>
  <si>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</si>
  <si>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</si>
  <si>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</si>
  <si>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</si>
  <si>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</si>
  <si>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</si>
  <si>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</si>
  <si>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</si>
  <si>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</si>
  <si>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</si>
  <si>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</si>
  <si>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</si>
  <si>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</si>
  <si>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</si>
  <si>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</si>
  <si>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</si>
  <si>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</si>
  <si>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</si>
  <si>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</si>
  <si>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</si>
  <si>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</si>
  <si>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</si>
  <si>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</si>
  <si>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</si>
  <si>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</si>
  <si>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</si>
  <si>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</si>
  <si>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</si>
  <si>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</si>
  <si>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</si>
  <si>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</si>
  <si>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</si>
  <si>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</si>
  <si>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</si>
  <si>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</si>
  <si>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</si>
  <si>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</si>
  <si>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</si>
  <si>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</si>
  <si>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</si>
  <si>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</si>
  <si>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</si>
  <si>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</si>
  <si>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</si>
  <si>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</si>
  <si>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</si>
  <si>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</si>
  <si>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</si>
  <si>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</si>
  <si>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</si>
  <si>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</si>
  <si>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</si>
  <si>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</si>
  <si>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</si>
  <si>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</si>
  <si>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</si>
  <si>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</si>
  <si>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</si>
  <si>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</si>
  <si>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</si>
  <si>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</si>
  <si>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</si>
  <si>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</si>
  <si>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</si>
  <si>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</si>
  <si>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</si>
  <si>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</si>
  <si>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</si>
  <si>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</si>
  <si>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</si>
  <si>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</si>
  <si>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</si>
  <si>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</si>
  <si>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</si>
  <si>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</si>
  <si>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</si>
  <si>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</si>
  <si>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</si>
  <si>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</si>
  <si>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</si>
  <si>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</si>
  <si>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</si>
  <si>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</si>
  <si>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</si>
  <si>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</si>
  <si>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</si>
  <si>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</si>
  <si>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</si>
  <si>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</si>
  <si>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</si>
  <si>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</si>
  <si>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</si>
  <si>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</si>
  <si>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</si>
  <si>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</si>
  <si>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</si>
  <si>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</si>
  <si>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</si>
  <si>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</si>
  <si>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</si>
  <si>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</si>
  <si>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</si>
  <si>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</si>
  <si>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</si>
  <si>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</si>
  <si>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</si>
  <si>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</si>
  <si>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</si>
  <si>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</si>
  <si>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</si>
  <si>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</si>
  <si>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</si>
  <si>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</si>
  <si>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</si>
  <si>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</si>
  <si>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</si>
  <si>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</si>
  <si>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</si>
  <si>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</si>
  <si>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</si>
  <si>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</si>
  <si>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</si>
  <si>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</si>
  <si>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</si>
  <si>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</si>
  <si>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</si>
  <si>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</si>
  <si>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</si>
  <si>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</si>
  <si>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</si>
  <si>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</si>
  <si>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</si>
  <si>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</si>
  <si>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</si>
  <si>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</si>
  <si>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</si>
  <si>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</si>
  <si>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</si>
  <si>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</si>
  <si>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</si>
  <si>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</si>
  <si>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</si>
  <si>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</si>
  <si>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</si>
  <si>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</si>
  <si>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</si>
  <si>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</si>
  <si>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</si>
  <si>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</si>
  <si>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</si>
  <si>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</si>
  <si>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</si>
  <si>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</si>
  <si>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</si>
  <si>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</si>
  <si>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</si>
  <si>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</si>
  <si>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</si>
  <si>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</si>
  <si>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</si>
  <si>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</si>
  <si>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</si>
  <si>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</si>
  <si>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</si>
  <si>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</si>
  <si>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</si>
  <si>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</si>
  <si>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</si>
  <si>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</si>
  <si>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</si>
  <si>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</si>
  <si>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</si>
  <si>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</si>
  <si>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</si>
  <si>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</si>
  <si>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</si>
  <si>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</si>
  <si>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</si>
  <si>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</si>
  <si>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</si>
  <si>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</si>
  <si>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</si>
  <si>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</si>
  <si>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</si>
  <si>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</si>
  <si>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</si>
  <si>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</si>
  <si>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</si>
  <si>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</si>
  <si>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</si>
  <si>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</si>
  <si>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</si>
  <si>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</si>
  <si>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</si>
  <si>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</si>
  <si>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</si>
  <si>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</si>
  <si>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</si>
  <si>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</si>
  <si>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</si>
  <si>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</si>
  <si>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</si>
  <si>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</si>
  <si>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</si>
  <si>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</si>
  <si>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</si>
  <si>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</si>
  <si>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</si>
  <si>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</si>
  <si>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</si>
  <si>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</si>
  <si>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</si>
  <si>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</si>
  <si>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</si>
  <si>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</si>
  <si>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</si>
  <si>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</si>
  <si>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</si>
  <si>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</si>
  <si>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</si>
  <si>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</si>
  <si>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</si>
  <si>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</si>
  <si>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</si>
  <si>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</si>
  <si>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</si>
  <si>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</si>
  <si>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</si>
  <si>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</si>
  <si>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</si>
  <si>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</si>
  <si>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</si>
  <si>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</si>
  <si>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</si>
  <si>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</si>
  <si>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</si>
  <si>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</si>
  <si>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</si>
  <si>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</si>
  <si>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</si>
  <si>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</si>
  <si>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</si>
  <si>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</si>
  <si>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</si>
  <si>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</si>
  <si>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</si>
  <si>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</si>
  <si>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</si>
  <si>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</si>
  <si>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</si>
  <si>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</si>
  <si>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</si>
  <si>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</si>
  <si>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</si>
  <si>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</si>
  <si>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</si>
  <si>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</si>
  <si>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</si>
  <si>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</si>
  <si>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</si>
  <si>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</si>
  <si>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</si>
  <si>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</si>
  <si>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</si>
  <si>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</si>
  <si>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</si>
  <si>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</si>
  <si>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</si>
  <si>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</si>
  <si>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</si>
  <si>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</si>
  <si>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</si>
  <si>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</si>
  <si>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</si>
  <si>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</si>
  <si>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</si>
  <si>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</si>
  <si>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</si>
  <si>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</si>
  <si>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</si>
  <si>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</si>
  <si>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</si>
  <si>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</si>
  <si>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</si>
  <si>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</si>
  <si>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</si>
  <si>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</si>
  <si>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</si>
  <si>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</si>
  <si>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</si>
  <si>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</si>
  <si>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</si>
  <si>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</si>
  <si>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</si>
  <si>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</si>
  <si>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</si>
  <si>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</si>
  <si>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</si>
  <si>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</si>
  <si>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</si>
  <si>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</si>
  <si>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</si>
  <si>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</si>
  <si>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</si>
  <si>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</si>
  <si>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</si>
  <si>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</si>
  <si>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</si>
  <si>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</si>
  <si>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</si>
  <si>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</si>
  <si>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</si>
  <si>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</si>
  <si>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</si>
  <si>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</si>
  <si>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</si>
  <si>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</si>
  <si>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</si>
  <si>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</si>
  <si>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</si>
  <si>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</si>
  <si>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</si>
  <si>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</si>
  <si>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</si>
  <si>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</si>
  <si>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</si>
  <si>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</si>
  <si>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</si>
  <si>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</si>
  <si>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</si>
  <si>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</si>
  <si>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</si>
  <si>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</si>
  <si>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</si>
  <si>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</si>
  <si>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</si>
  <si>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</si>
  <si>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</si>
  <si>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</si>
  <si>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</si>
  <si>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</si>
  <si>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</si>
  <si>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</si>
  <si>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</si>
  <si>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</si>
  <si>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</si>
  <si>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</si>
  <si>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</si>
  <si>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</si>
  <si>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</si>
  <si>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</si>
  <si>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</si>
  <si>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</si>
  <si>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</si>
  <si>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</si>
  <si>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</si>
  <si>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</si>
  <si>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</si>
  <si>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</si>
  <si>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</si>
  <si>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</si>
  <si>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</si>
  <si>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</si>
  <si>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</si>
  <si>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</si>
  <si>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</si>
  <si>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</si>
  <si>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</si>
  <si>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</si>
  <si>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</si>
  <si>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</si>
  <si>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</si>
  <si>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</si>
  <si>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</si>
  <si>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</si>
  <si>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</si>
  <si>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</si>
  <si>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</si>
  <si>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</si>
  <si>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</si>
  <si>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</si>
  <si>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</si>
  <si>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</si>
  <si>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</si>
  <si>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</si>
  <si>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</si>
  <si>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</si>
  <si>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</si>
  <si>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</si>
  <si>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</si>
  <si>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</si>
  <si>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</si>
  <si>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</si>
  <si>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</si>
  <si>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</si>
  <si>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</si>
  <si>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</si>
  <si>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</si>
  <si>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</si>
  <si>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</si>
  <si>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</si>
  <si>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</si>
  <si>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</si>
  <si>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</si>
  <si>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</si>
  <si>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</si>
  <si>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</si>
  <si>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</si>
  <si>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</si>
  <si>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</si>
  <si>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</si>
  <si>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</si>
  <si>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</si>
  <si>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</si>
  <si>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</si>
  <si>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</si>
  <si>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</si>
  <si>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</si>
  <si>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</si>
  <si>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</si>
  <si>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</si>
  <si>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</si>
  <si>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</si>
  <si>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</si>
  <si>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</si>
  <si>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</si>
  <si>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</si>
  <si>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</si>
  <si>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</si>
  <si>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</si>
  <si>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</si>
  <si>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</si>
  <si>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</si>
  <si>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</si>
  <si>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</si>
  <si>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</si>
  <si>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</si>
  <si>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</si>
  <si>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</si>
  <si>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</si>
  <si>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</si>
  <si>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</si>
  <si>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</si>
  <si>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</si>
  <si>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</si>
  <si>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</si>
  <si>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</si>
  <si>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</si>
  <si>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</si>
  <si>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</si>
  <si>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</si>
  <si>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</si>
  <si>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</si>
  <si>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</si>
  <si>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</si>
  <si>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</si>
  <si>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</si>
  <si>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</si>
  <si>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</si>
  <si>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</si>
  <si>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</si>
  <si>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</si>
  <si>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</si>
  <si>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</si>
  <si>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</si>
  <si>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</si>
  <si>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</si>
  <si>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</si>
  <si>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</si>
  <si>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</si>
  <si>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</si>
  <si>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</si>
  <si>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</si>
  <si>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</si>
  <si>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</si>
  <si>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</si>
  <si>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</si>
  <si>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</si>
  <si>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</si>
  <si>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</si>
  <si>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</si>
  <si>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</si>
  <si>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</si>
  <si>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</si>
  <si>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</si>
  <si>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</si>
  <si>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</si>
  <si>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</si>
  <si>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</si>
  <si>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</si>
  <si>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</si>
  <si>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</si>
  <si>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</si>
  <si>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</si>
  <si>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</si>
  <si>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</si>
  <si>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</si>
  <si>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</si>
  <si>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</si>
  <si>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</si>
  <si>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</si>
  <si>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</si>
  <si>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</si>
  <si>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</si>
  <si>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</si>
  <si>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</si>
  <si>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</si>
  <si>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</si>
  <si>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</si>
  <si>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</si>
  <si>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</si>
  <si>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</si>
  <si>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</si>
  <si>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</si>
  <si>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</si>
  <si>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</si>
  <si>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</si>
  <si>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</si>
  <si>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</si>
  <si>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</si>
  <si>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</si>
  <si>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</si>
  <si>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</si>
  <si>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</si>
  <si>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</si>
  <si>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</si>
  <si>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</si>
  <si>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</si>
  <si>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</si>
  <si>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</si>
  <si>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</si>
  <si>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</si>
  <si>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</si>
  <si>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</si>
  <si>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</si>
  <si>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</si>
  <si>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</si>
  <si>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</si>
  <si>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</si>
  <si>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</si>
  <si>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</si>
  <si>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</si>
  <si>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</si>
  <si>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</si>
  <si>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</si>
  <si>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</si>
  <si>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</si>
  <si>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</si>
  <si>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</si>
  <si>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</si>
  <si>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</si>
  <si>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</si>
  <si>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</si>
  <si>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</si>
  <si>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</si>
  <si>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</si>
  <si>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</si>
  <si>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</si>
  <si>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</si>
  <si>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</si>
  <si>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</si>
  <si>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</si>
  <si>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</si>
  <si>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</si>
  <si>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</si>
  <si>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</si>
  <si>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</si>
  <si>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</si>
  <si>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</si>
  <si>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</si>
  <si>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</si>
  <si>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</si>
  <si>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</si>
  <si>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</si>
  <si>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</si>
  <si>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</si>
  <si>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</si>
  <si>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</si>
  <si>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</si>
  <si>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</si>
  <si>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</si>
  <si>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</si>
  <si>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</si>
  <si>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</si>
  <si>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</si>
  <si>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</si>
  <si>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</si>
  <si>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</si>
  <si>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</si>
  <si>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</si>
  <si>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</si>
  <si>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</si>
  <si>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</si>
  <si>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</si>
  <si>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</si>
  <si>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</si>
  <si>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</si>
  <si>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</si>
  <si>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</si>
  <si>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</si>
  <si>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</si>
  <si>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</si>
  <si>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</si>
  <si>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</si>
  <si>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</si>
  <si>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</si>
  <si>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</si>
  <si>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</si>
  <si>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</si>
  <si>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</si>
  <si>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</si>
  <si>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</si>
  <si>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</si>
  <si>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</si>
  <si>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</si>
  <si>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</si>
  <si>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</si>
  <si>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</si>
  <si>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</si>
  <si>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</si>
  <si>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</si>
  <si>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</si>
  <si>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</si>
  <si>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</si>
  <si>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</si>
  <si>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</si>
  <si>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</si>
  <si>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</si>
  <si>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</si>
  <si>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</si>
  <si>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</si>
  <si>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</si>
  <si>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</si>
  <si>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</si>
  <si>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</si>
  <si>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</si>
  <si>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</si>
  <si>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</si>
  <si>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</si>
  <si>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</si>
  <si>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</si>
  <si>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</si>
  <si>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</si>
  <si>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</si>
  <si>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</si>
  <si>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</si>
  <si>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</si>
  <si>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</si>
  <si>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</si>
  <si>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</si>
  <si>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</si>
  <si>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</si>
  <si>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</si>
  <si>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</si>
  <si>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</si>
  <si>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</si>
  <si>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</si>
  <si>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</si>
  <si>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</si>
  <si>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</si>
  <si>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</si>
  <si>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</si>
  <si>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</si>
  <si>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</si>
  <si>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</si>
  <si>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</si>
  <si>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</si>
  <si>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</si>
  <si>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</si>
  <si>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</si>
  <si>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</si>
  <si>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</si>
  <si>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</si>
  <si>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</si>
  <si>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</si>
  <si>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</si>
  <si>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</si>
  <si>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</si>
  <si>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</si>
  <si>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</si>
  <si>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</si>
  <si>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</si>
  <si>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</si>
  <si>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</si>
  <si>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</si>
  <si>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</si>
  <si>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</si>
  <si>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</si>
  <si>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</si>
  <si>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</si>
  <si>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</si>
  <si>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</si>
  <si>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</si>
  <si>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</si>
  <si>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</si>
  <si>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</si>
  <si>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</si>
  <si>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</si>
  <si>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</si>
  <si>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</si>
  <si>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</si>
  <si>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</si>
  <si>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</si>
  <si>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</si>
  <si>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</si>
  <si>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</si>
  <si>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</si>
  <si>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</si>
  <si>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</si>
  <si>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</si>
  <si>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</si>
  <si>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</si>
  <si>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</si>
  <si>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</si>
  <si>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</si>
  <si>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</si>
  <si>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</si>
  <si>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</si>
  <si>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</si>
  <si>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</si>
  <si>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</si>
  <si>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</si>
  <si>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</si>
  <si>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</si>
  <si>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</si>
  <si>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</si>
  <si>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</si>
  <si>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</si>
  <si>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</si>
  <si>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</si>
  <si>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</si>
  <si>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</si>
  <si>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</si>
  <si>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</si>
  <si>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</si>
  <si>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</si>
  <si>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</si>
  <si>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</si>
  <si>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</si>
  <si>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</si>
  <si>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</si>
  <si>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</si>
  <si>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</si>
  <si>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</si>
  <si>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</si>
  <si>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</si>
  <si>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</si>
  <si>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</si>
  <si>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</si>
  <si>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</si>
  <si>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</si>
  <si>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</si>
  <si>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</si>
  <si>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</si>
  <si>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</si>
  <si>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</si>
  <si>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</si>
  <si>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</si>
  <si>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</si>
  <si>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</si>
  <si>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</si>
  <si>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</si>
  <si>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</si>
  <si>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</si>
  <si>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</si>
  <si>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</si>
  <si>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</si>
  <si>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</si>
  <si>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</si>
  <si>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</si>
  <si>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</si>
  <si>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</si>
  <si>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</si>
  <si>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</si>
  <si>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</si>
  <si>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</si>
  <si>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</si>
  <si>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</si>
  <si>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</si>
  <si>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</si>
  <si>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</si>
  <si>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</si>
  <si>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</si>
  <si>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</si>
  <si>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</si>
  <si>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</si>
  <si>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</si>
  <si>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</si>
  <si>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</si>
  <si>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</si>
  <si>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</si>
  <si>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</si>
  <si>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</si>
  <si>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</si>
  <si>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</si>
  <si>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</si>
  <si>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</si>
  <si>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</si>
  <si>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</si>
  <si>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</si>
  <si>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</si>
  <si>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</si>
  <si>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</si>
  <si>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</si>
  <si>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</si>
  <si>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</si>
  <si>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</si>
  <si>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</si>
  <si>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</si>
  <si>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</si>
  <si>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</si>
  <si>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</si>
  <si>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</si>
  <si>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</si>
  <si>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</si>
  <si>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</si>
  <si>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</si>
  <si>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</si>
  <si>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</si>
  <si>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</si>
  <si>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</si>
  <si>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</si>
  <si>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</si>
  <si>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</si>
  <si>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</si>
  <si>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</si>
  <si>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</si>
  <si>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</si>
  <si>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</si>
  <si>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</si>
  <si>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</si>
  <si>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</si>
  <si>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</si>
  <si>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</si>
  <si>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</si>
  <si>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</si>
  <si>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</si>
  <si>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</si>
  <si>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</si>
  <si>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</si>
  <si>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</si>
  <si>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</si>
  <si>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</si>
  <si>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</si>
  <si>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</si>
  <si>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</si>
  <si>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</si>
  <si>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</si>
  <si>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</si>
  <si>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</si>
  <si>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</si>
  <si>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</si>
  <si>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</si>
  <si>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</si>
  <si>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</si>
  <si>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</si>
  <si>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</si>
  <si>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</si>
  <si>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</si>
  <si>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</si>
  <si>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</si>
  <si>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</si>
  <si>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</si>
  <si>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</si>
  <si>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</si>
  <si>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</si>
  <si>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</si>
  <si>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</si>
  <si>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</si>
  <si>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</si>
  <si>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</si>
  <si>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</si>
  <si>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</si>
  <si>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</si>
  <si>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</si>
  <si>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</si>
  <si>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</si>
  <si>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</si>
  <si>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</si>
  <si>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</si>
  <si>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</si>
  <si>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</si>
  <si>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</si>
  <si>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</si>
  <si>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</si>
  <si>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</si>
  <si>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</si>
  <si>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</si>
  <si>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</si>
  <si>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</si>
  <si>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</si>
  <si>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</si>
  <si>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</si>
  <si>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</si>
  <si>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</si>
  <si>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</si>
  <si>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</si>
  <si>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</si>
  <si>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</si>
  <si>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</si>
  <si>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</si>
  <si>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</si>
  <si>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</si>
  <si>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</si>
  <si>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</si>
  <si>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</si>
  <si>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</si>
  <si>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</si>
  <si>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</si>
  <si>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</si>
  <si>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</si>
  <si>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</si>
  <si>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</si>
  <si>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</si>
  <si>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</si>
  <si>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</si>
  <si>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</si>
  <si>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</si>
  <si>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</si>
  <si>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</si>
  <si>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</si>
  <si>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</si>
  <si>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</si>
  <si>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</si>
  <si>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</si>
  <si>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</si>
  <si>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</si>
  <si>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</si>
  <si>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</si>
  <si>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</si>
  <si>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</si>
  <si>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</si>
  <si>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</si>
  <si>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</si>
  <si>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</si>
  <si>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</si>
  <si>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</si>
  <si>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</si>
  <si>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</si>
  <si>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</si>
  <si>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</si>
  <si>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</si>
  <si>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</si>
  <si>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</si>
  <si>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</si>
  <si>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</si>
  <si>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</si>
  <si>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</si>
  <si>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</si>
  <si>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</si>
  <si>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</si>
  <si>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</si>
  <si>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</si>
  <si>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</si>
  <si>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</si>
  <si>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</si>
  <si>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</si>
  <si>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</si>
  <si>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</si>
  <si>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</si>
  <si>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</si>
  <si>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</si>
  <si>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</si>
  <si>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</si>
  <si>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</si>
  <si>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</si>
  <si>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</si>
  <si>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</si>
  <si>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</si>
  <si>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</si>
  <si>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</si>
  <si>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</si>
  <si>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</si>
  <si>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</si>
  <si>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</si>
  <si>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</si>
  <si>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</si>
  <si>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</si>
  <si>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</si>
  <si>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</si>
  <si>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</si>
  <si>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</si>
  <si>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</si>
  <si>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</si>
  <si>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</si>
  <si>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</si>
  <si>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</si>
  <si>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</si>
  <si>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</si>
  <si>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</si>
  <si>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</si>
  <si>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</si>
  <si>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</si>
  <si>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</si>
  <si>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</si>
  <si>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</si>
  <si>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</si>
  <si>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</si>
  <si>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</si>
  <si>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</si>
  <si>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</si>
  <si>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</si>
  <si>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</si>
  <si>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</si>
  <si>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</si>
  <si>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</si>
  <si>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</si>
  <si>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</si>
  <si>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</si>
  <si>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</si>
  <si>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</si>
  <si>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</si>
  <si>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</si>
  <si>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</si>
  <si>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</si>
  <si>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</si>
  <si>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</si>
  <si>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</si>
  <si>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</si>
  <si>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</si>
  <si>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</si>
  <si>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</si>
  <si>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</si>
  <si>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</si>
  <si>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</si>
  <si>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</si>
  <si>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</si>
  <si>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</si>
  <si>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</si>
  <si>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</si>
  <si>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</si>
  <si>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</si>
  <si>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</si>
  <si>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</si>
  <si>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</si>
  <si>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</si>
  <si>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</si>
  <si>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</si>
  <si>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</si>
  <si>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</si>
  <si>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</si>
  <si>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</si>
  <si>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</si>
  <si>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</si>
  <si>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</si>
  <si>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</si>
  <si>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</si>
  <si>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</si>
  <si>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</si>
  <si>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</si>
  <si>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</si>
  <si>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</si>
  <si>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</si>
  <si>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</si>
  <si>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</si>
  <si>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</si>
  <si>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</si>
  <si>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</si>
  <si>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</si>
  <si>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</si>
  <si>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</si>
  <si>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</si>
  <si>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</si>
  <si>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</si>
  <si>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</si>
  <si>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</si>
  <si>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</si>
  <si>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</si>
  <si>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</si>
  <si>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</si>
  <si>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</si>
  <si>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</si>
  <si>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</si>
  <si>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</si>
  <si>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</si>
  <si>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</si>
  <si>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</si>
  <si>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</si>
  <si>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</si>
  <si>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</si>
  <si>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</si>
  <si>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</si>
  <si>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</si>
  <si>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</si>
  <si>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</si>
  <si>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</si>
  <si>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</si>
  <si>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</si>
  <si>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</si>
  <si>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</si>
  <si>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</si>
  <si>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</si>
  <si>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</si>
  <si>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</si>
  <si>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</si>
  <si>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</si>
  <si>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</si>
  <si>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</si>
  <si>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</si>
  <si>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</si>
  <si>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</si>
  <si>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</si>
  <si>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</si>
  <si>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</si>
  <si>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</si>
  <si>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</si>
  <si>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</si>
  <si>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</si>
  <si>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</si>
  <si>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</si>
  <si>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</si>
  <si>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</si>
  <si>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</si>
  <si>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</si>
  <si>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</si>
  <si>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</si>
  <si>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</si>
  <si>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</si>
  <si>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</si>
  <si>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</si>
  <si>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</si>
  <si>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</si>
  <si>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</si>
  <si>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</si>
  <si>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</si>
  <si>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</si>
  <si>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</si>
  <si>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</si>
  <si>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</si>
  <si>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</si>
  <si>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</si>
  <si>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</si>
  <si>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</si>
  <si>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</si>
  <si>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</si>
  <si>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</si>
  <si>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</si>
  <si>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</si>
  <si>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</si>
  <si>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</si>
  <si>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</si>
  <si>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</si>
  <si>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</si>
  <si>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</si>
  <si>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</si>
  <si>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</si>
  <si>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</si>
  <si>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</si>
  <si>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</si>
  <si>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</si>
  <si>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</si>
  <si>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</si>
  <si>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</si>
  <si>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</si>
  <si>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</si>
  <si>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</si>
  <si>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</si>
  <si>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</si>
  <si>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</si>
  <si>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</si>
  <si>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</si>
  <si>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</si>
  <si>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</si>
  <si>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</si>
  <si>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</si>
  <si>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</si>
  <si>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</si>
  <si>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</si>
  <si>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</si>
  <si>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</si>
  <si>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</si>
  <si>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</si>
  <si>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</si>
  <si>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</si>
  <si>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</si>
  <si>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</si>
  <si>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</si>
  <si>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</si>
  <si>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</si>
  <si>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</si>
  <si>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</si>
  <si>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</si>
  <si>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</si>
  <si>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</si>
  <si>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</si>
  <si>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</si>
  <si>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</si>
  <si>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</si>
  <si>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</si>
  <si>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</si>
  <si>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</si>
  <si>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</si>
  <si>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</si>
  <si>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</si>
  <si>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</si>
  <si>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</si>
  <si>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</si>
  <si>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</si>
  <si>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</si>
  <si>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</si>
  <si>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</si>
  <si>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</si>
  <si>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</si>
  <si>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</si>
  <si>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</si>
  <si>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</si>
  <si>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</si>
  <si>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</si>
  <si>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</si>
  <si>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</si>
  <si>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</si>
  <si>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</si>
  <si>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</si>
  <si>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</si>
  <si>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</si>
  <si>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</si>
  <si>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</si>
  <si>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</si>
  <si>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</si>
  <si>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</si>
  <si>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</si>
  <si>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</si>
  <si>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</si>
  <si>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</si>
  <si>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</si>
  <si>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</si>
  <si>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</si>
  <si>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</si>
  <si>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</si>
  <si>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</si>
  <si>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</si>
  <si>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</si>
  <si>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</si>
  <si>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</si>
  <si>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</si>
  <si>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</si>
  <si>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</si>
  <si>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</si>
  <si>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</si>
  <si>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</si>
  <si>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</si>
  <si>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</si>
  <si>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</si>
  <si>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</si>
  <si>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</si>
  <si>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</si>
  <si>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</si>
  <si>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</si>
  <si>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</si>
  <si>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</si>
  <si>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</si>
  <si>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</si>
  <si>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</si>
  <si>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</si>
  <si>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</si>
  <si>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</si>
  <si>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</si>
  <si>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</si>
  <si>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</si>
  <si>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</si>
  <si>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</si>
  <si>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</si>
  <si>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</si>
  <si>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</si>
  <si>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</si>
  <si>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</si>
  <si>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</si>
  <si>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</si>
  <si>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</si>
  <si>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</si>
  <si>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</si>
  <si>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</si>
  <si>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</si>
  <si>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</si>
  <si>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</si>
  <si>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</si>
  <si>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</si>
  <si>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</si>
  <si>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</si>
  <si>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</si>
  <si>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</si>
  <si>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</si>
  <si>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</si>
  <si>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</si>
  <si>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</si>
  <si>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</si>
  <si>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</si>
  <si>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</si>
  <si>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</si>
  <si>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</si>
  <si>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</si>
  <si>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</si>
  <si>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</si>
  <si>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</si>
  <si>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</si>
  <si>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</si>
  <si>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</si>
  <si>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</si>
  <si>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</si>
  <si>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</si>
  <si>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</si>
  <si>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</si>
  <si>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</si>
  <si>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</si>
  <si>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</si>
  <si>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</si>
  <si>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</si>
  <si>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</si>
  <si>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</si>
  <si>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</si>
  <si>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</si>
  <si>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</si>
  <si>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</si>
  <si>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</si>
  <si>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</si>
  <si>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</si>
  <si>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</si>
  <si>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</si>
  <si>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</si>
  <si>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</si>
  <si>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</si>
  <si>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</si>
  <si>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</si>
  <si>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</si>
  <si>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</si>
  <si>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</si>
  <si>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</si>
  <si>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</si>
  <si>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</si>
  <si>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</si>
  <si>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</si>
  <si>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</si>
  <si>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</si>
  <si>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</si>
  <si>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</si>
  <si>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</si>
  <si>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</si>
  <si>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</si>
  <si>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</si>
  <si>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</si>
  <si>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</si>
  <si>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</si>
  <si>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</si>
  <si>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</si>
  <si>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</si>
  <si>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</si>
  <si>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</si>
  <si>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</si>
  <si>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</si>
  <si>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</si>
  <si>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</si>
  <si>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</si>
  <si>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</si>
  <si>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</si>
  <si>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</si>
  <si>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</si>
  <si>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</si>
  <si>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</si>
  <si>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</si>
  <si>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</si>
  <si>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</si>
  <si>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</si>
  <si>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</si>
  <si>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</si>
  <si>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</si>
  <si>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</si>
  <si>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</si>
  <si>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</si>
  <si>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</si>
  <si>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</si>
  <si>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</si>
  <si>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</si>
  <si>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</si>
  <si>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</si>
  <si>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</si>
  <si>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</si>
  <si>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</si>
  <si>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</si>
  <si>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</si>
  <si>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</si>
  <si>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</si>
  <si>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</si>
  <si>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</si>
  <si>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</si>
  <si>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</si>
  <si>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</si>
  <si>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</si>
  <si>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</si>
  <si>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</si>
  <si>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</si>
  <si>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</si>
  <si>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</si>
  <si>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</si>
  <si>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</si>
  <si>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</si>
  <si>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</si>
  <si>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</si>
  <si>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</si>
  <si>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</si>
  <si>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</si>
  <si>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</si>
  <si>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</si>
  <si>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</si>
  <si>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</si>
  <si>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</si>
  <si>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</si>
  <si>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</si>
  <si>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</si>
  <si>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</si>
  <si>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</si>
  <si>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</si>
  <si>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</si>
  <si>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</si>
  <si>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</si>
  <si>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</si>
  <si>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</si>
  <si>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</si>
  <si>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</si>
  <si>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</si>
  <si>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</si>
  <si>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</si>
  <si>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</si>
  <si>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</si>
  <si>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</si>
  <si>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</si>
  <si>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</si>
  <si>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</si>
  <si>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</si>
  <si>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</si>
  <si>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</si>
  <si>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</si>
  <si>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</si>
  <si>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</si>
  <si>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</si>
  <si>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</si>
  <si>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</si>
  <si>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</si>
  <si>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</si>
  <si>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</si>
  <si>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</si>
  <si>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</si>
  <si>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</si>
  <si>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</si>
  <si>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</si>
  <si>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</si>
  <si>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</si>
  <si>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</si>
  <si>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</si>
  <si>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</si>
  <si>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</si>
  <si>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</si>
  <si>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</si>
  <si>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</si>
  <si>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</si>
  <si>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</si>
  <si>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</si>
  <si>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</si>
  <si>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</si>
  <si>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</si>
  <si>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</si>
  <si>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</si>
  <si>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</si>
  <si>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</si>
  <si>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</si>
  <si>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</si>
  <si>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</si>
  <si>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</si>
  <si>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</si>
  <si>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</si>
  <si>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</si>
  <si>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</si>
  <si>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</si>
  <si>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</si>
  <si>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</si>
  <si>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</si>
  <si>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</si>
  <si>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</si>
  <si>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</si>
  <si>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</si>
  <si>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</si>
  <si>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</si>
  <si>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</si>
  <si>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</si>
  <si>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</si>
  <si>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</si>
  <si>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</si>
  <si>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</si>
  <si>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</si>
  <si>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</si>
  <si>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</si>
  <si>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</si>
  <si>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</si>
  <si>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</si>
  <si>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</si>
  <si>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</si>
  <si>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</si>
  <si>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</si>
  <si>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</si>
  <si>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</si>
  <si>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</si>
  <si>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</si>
  <si>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</si>
  <si>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</si>
  <si>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</si>
  <si>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</si>
  <si>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</si>
  <si>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</si>
  <si>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</si>
  <si>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</si>
  <si>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</si>
  <si>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</si>
  <si>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</si>
  <si>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</si>
  <si>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</si>
  <si>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</si>
  <si>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</si>
  <si>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</si>
  <si>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</si>
  <si>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</si>
  <si>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</si>
  <si>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</si>
  <si>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</si>
  <si>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</si>
  <si>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</si>
  <si>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</si>
  <si>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</si>
  <si>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</si>
  <si>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</si>
  <si>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</si>
  <si>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</si>
  <si>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</si>
  <si>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</si>
  <si>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</si>
  <si>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</si>
  <si>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</si>
  <si>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</si>
  <si>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</si>
  <si>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</si>
  <si>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</si>
  <si>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</si>
  <si>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</si>
  <si>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</si>
  <si>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</si>
  <si>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</si>
  <si>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</si>
  <si>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</si>
  <si>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</si>
  <si>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</si>
  <si>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</si>
  <si>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</si>
  <si>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</si>
  <si>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</si>
  <si>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</si>
  <si>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</si>
  <si>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</si>
  <si>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</si>
  <si>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</si>
  <si>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</si>
  <si>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</si>
  <si>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</si>
  <si>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</si>
  <si>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</si>
  <si>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</si>
  <si>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</si>
  <si>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</si>
  <si>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</si>
  <si>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</si>
  <si>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</si>
  <si>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</si>
  <si>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</si>
  <si>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</si>
  <si>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</si>
  <si>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</si>
  <si>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</si>
  <si>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</si>
  <si>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</si>
  <si>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</si>
  <si>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</si>
  <si>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</si>
  <si>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</si>
  <si>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</si>
  <si>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</si>
  <si>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</si>
  <si>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</si>
  <si>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</si>
  <si>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</si>
  <si>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</si>
  <si>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</si>
  <si>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</si>
  <si>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</si>
  <si>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</si>
  <si>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</si>
  <si>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</si>
  <si>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</si>
  <si>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</si>
  <si>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</si>
  <si>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</si>
  <si>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</si>
  <si>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</si>
  <si>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</si>
  <si>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</si>
  <si>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</si>
  <si>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</si>
  <si>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</si>
  <si>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</si>
  <si>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</si>
  <si>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</si>
  <si>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</si>
  <si>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</si>
  <si>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</si>
  <si>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</si>
  <si>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</si>
  <si>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</si>
  <si>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</si>
  <si>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</si>
  <si>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</si>
  <si>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</si>
  <si>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</si>
  <si>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</si>
  <si>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</si>
  <si>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</si>
  <si>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</si>
  <si>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</si>
  <si>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</si>
  <si>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</si>
  <si>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</si>
  <si>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</si>
  <si>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</si>
  <si>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</si>
  <si>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</si>
  <si>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</si>
  <si>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</si>
  <si>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</si>
  <si>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</si>
  <si>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</si>
  <si>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</si>
  <si>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</si>
  <si>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</si>
  <si>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</si>
  <si>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</si>
  <si>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</si>
  <si>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</si>
  <si>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</si>
  <si>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</si>
  <si>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</si>
  <si>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</si>
  <si>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</si>
  <si>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</si>
  <si>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</si>
  <si>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</si>
  <si>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</si>
  <si>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</si>
  <si>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</si>
  <si>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</si>
  <si>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</si>
  <si>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</si>
  <si>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</si>
  <si>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</si>
  <si>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</si>
  <si>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</si>
  <si>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</si>
  <si>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</si>
  <si>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</si>
  <si>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</si>
  <si>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</si>
  <si>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</si>
  <si>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</si>
  <si>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</si>
  <si>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</si>
  <si>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</si>
  <si>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</si>
  <si>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</si>
  <si>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</si>
  <si>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</si>
  <si>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</si>
  <si>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</si>
  <si>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</si>
  <si>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</si>
  <si>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</si>
  <si>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</si>
  <si>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</si>
  <si>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</si>
  <si>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</si>
  <si>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</si>
  <si>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</si>
  <si>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</si>
  <si>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</si>
  <si>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</si>
  <si>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</si>
  <si>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</si>
  <si>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</si>
  <si>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</si>
  <si>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</si>
  <si>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</si>
  <si>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</si>
  <si>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</si>
  <si>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</si>
  <si>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</si>
  <si>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</si>
  <si>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</si>
  <si>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</si>
  <si>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</si>
  <si>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</si>
  <si>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</si>
  <si>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</si>
  <si>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</si>
  <si>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</si>
  <si>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</si>
  <si>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</si>
  <si>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</si>
  <si>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</si>
  <si>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</si>
  <si>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</si>
  <si>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</si>
  <si>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</si>
  <si>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</si>
  <si>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</si>
  <si>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</si>
  <si>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</si>
  <si>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</si>
  <si>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</si>
  <si>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</si>
  <si>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</si>
  <si>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</si>
  <si>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</si>
  <si>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</si>
  <si>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</si>
  <si>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</si>
  <si>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</si>
  <si>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</si>
  <si>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</si>
  <si>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</si>
  <si>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</si>
  <si>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</si>
  <si>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</si>
  <si>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</si>
  <si>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</si>
  <si>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</si>
  <si>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</si>
  <si>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</si>
  <si>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</si>
  <si>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</si>
  <si>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</si>
  <si>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</si>
  <si>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</si>
  <si>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</si>
  <si>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</si>
  <si>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</si>
  <si>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</si>
  <si>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</si>
  <si>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</si>
  <si>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</si>
  <si>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</si>
  <si>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</si>
  <si>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</si>
  <si>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</si>
  <si>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</si>
  <si>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</si>
  <si>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</si>
  <si>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</si>
  <si>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</si>
  <si>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</si>
  <si>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</si>
  <si>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</si>
  <si>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</si>
  <si>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</si>
  <si>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</si>
  <si>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</si>
  <si>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</si>
  <si>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</si>
  <si>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</si>
  <si>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</si>
  <si>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</si>
  <si>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</si>
  <si>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</si>
  <si>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</si>
  <si>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</si>
  <si>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</si>
  <si>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</si>
  <si>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</si>
  <si>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</si>
  <si>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</si>
  <si>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</si>
  <si>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</si>
  <si>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</si>
  <si>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</si>
  <si>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</si>
  <si>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</si>
  <si>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</si>
  <si>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</si>
  <si>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</si>
  <si>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</si>
  <si>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</si>
  <si>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</si>
  <si>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</si>
  <si>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</si>
  <si>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</si>
  <si>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</si>
  <si>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</si>
  <si>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</si>
  <si>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</si>
  <si>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</si>
  <si>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</si>
  <si>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</si>
  <si>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</si>
  <si>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</si>
  <si>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</si>
  <si>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</si>
  <si>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</si>
  <si>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</si>
  <si>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</si>
  <si>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</si>
  <si>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</si>
  <si>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</si>
  <si>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</si>
  <si>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</si>
  <si>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</si>
  <si>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</si>
  <si>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</si>
  <si>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</si>
  <si>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</si>
  <si>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</si>
  <si>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</si>
  <si>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</si>
  <si>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</si>
  <si>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</si>
  <si>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</si>
  <si>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</si>
  <si>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</si>
  <si>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</si>
  <si>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</si>
  <si>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</si>
  <si>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</si>
  <si>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</si>
  <si>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</si>
  <si>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</si>
  <si>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</si>
  <si>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</si>
  <si>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</si>
  <si>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</si>
  <si>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</si>
  <si>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</si>
  <si>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</si>
  <si>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</si>
  <si>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</si>
  <si>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</si>
  <si>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</si>
  <si>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</si>
  <si>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</si>
  <si>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</si>
  <si>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</si>
  <si>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</si>
  <si>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</si>
  <si>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</si>
  <si>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</si>
  <si>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</si>
  <si>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</si>
  <si>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</si>
  <si>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</si>
  <si>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</si>
  <si>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</si>
  <si>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</si>
  <si>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</si>
  <si>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</si>
  <si>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</si>
  <si>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</si>
  <si>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</si>
  <si>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</si>
  <si>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</si>
  <si>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</si>
  <si>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</si>
  <si>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</si>
  <si>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</si>
  <si>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</si>
  <si>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</si>
  <si>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</si>
  <si>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</si>
  <si>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</si>
  <si>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</si>
  <si>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</si>
  <si>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</si>
  <si>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</si>
  <si>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</si>
  <si>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</si>
  <si>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</si>
  <si>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</si>
  <si>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</si>
  <si>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</si>
  <si>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</si>
  <si>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</si>
  <si>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</si>
  <si>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</si>
  <si>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</si>
  <si>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</si>
  <si>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</si>
  <si>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</si>
  <si>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</si>
  <si>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</si>
  <si>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</si>
  <si>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</si>
  <si>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</si>
  <si>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</si>
  <si>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</si>
  <si>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</si>
  <si>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</si>
  <si>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</si>
  <si>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</si>
  <si>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</si>
  <si>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</si>
  <si>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</si>
  <si>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</si>
  <si>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</si>
  <si>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</si>
  <si>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</si>
  <si>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</si>
  <si>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</si>
  <si>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</si>
  <si>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</si>
  <si>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</si>
  <si>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</si>
  <si>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</si>
  <si>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</si>
  <si>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</si>
  <si>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</si>
  <si>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</si>
  <si>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</si>
  <si>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</si>
  <si>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</si>
  <si>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</si>
  <si>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</si>
  <si>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</si>
  <si>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</si>
  <si>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</si>
  <si>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</si>
  <si>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</si>
  <si>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</si>
  <si>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</si>
  <si>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</si>
  <si>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</si>
  <si>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</si>
  <si>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</si>
  <si>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</si>
  <si>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</si>
  <si>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</si>
  <si>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</si>
  <si>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</si>
  <si>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</si>
  <si>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</si>
  <si>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</si>
  <si>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</si>
  <si>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</si>
  <si>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</si>
  <si>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</si>
  <si>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</si>
  <si>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</si>
  <si>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</si>
  <si>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</si>
  <si>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</si>
  <si>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</si>
  <si>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</si>
  <si>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</si>
  <si>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</si>
  <si>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</si>
  <si>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</si>
  <si>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</si>
  <si>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</si>
  <si>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</si>
  <si>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</si>
  <si>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</si>
  <si>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</si>
  <si>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</si>
  <si>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</si>
  <si>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</si>
  <si>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</si>
  <si>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</si>
  <si>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</si>
  <si>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</si>
  <si>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</si>
  <si>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</si>
  <si>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</si>
  <si>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</si>
  <si>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</si>
  <si>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</si>
  <si>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</si>
  <si>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</si>
  <si>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</si>
  <si>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</si>
  <si>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</si>
  <si>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</si>
  <si>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</si>
  <si>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</si>
  <si>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</si>
  <si>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</si>
  <si>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</si>
  <si>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</si>
  <si>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</si>
  <si>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</si>
  <si>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</si>
  <si>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</si>
  <si>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</si>
  <si>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</si>
  <si>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</si>
  <si>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</si>
  <si>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</si>
  <si>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</si>
  <si>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</si>
  <si>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</si>
  <si>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</si>
  <si>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</si>
  <si>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</si>
  <si>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</si>
  <si>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</si>
  <si>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</si>
  <si>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</si>
  <si>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</si>
  <si>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</si>
  <si>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</si>
  <si>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</si>
  <si>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</si>
  <si>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</si>
  <si>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</si>
  <si>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</si>
  <si>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</si>
  <si>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</si>
  <si>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</si>
  <si>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</si>
  <si>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</si>
  <si>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</si>
  <si>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</si>
  <si>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</si>
  <si>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</si>
  <si>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</si>
  <si>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</si>
  <si>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</si>
  <si>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</si>
  <si>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</si>
  <si>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</si>
  <si>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</si>
  <si>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</si>
  <si>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</si>
  <si>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</si>
  <si>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</si>
  <si>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</si>
  <si>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</si>
  <si>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</si>
  <si>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</si>
  <si>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</si>
  <si>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</si>
  <si>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</si>
  <si>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</si>
  <si>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</si>
  <si>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</si>
  <si>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</si>
  <si>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</si>
  <si>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</si>
  <si>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</si>
  <si>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</si>
  <si>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</si>
  <si>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</si>
  <si>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</si>
  <si>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</si>
  <si>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</si>
  <si>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</si>
  <si>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</si>
  <si>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</si>
  <si>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</si>
  <si>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</si>
  <si>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</si>
  <si>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</si>
  <si>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</si>
  <si>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</si>
  <si>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</si>
  <si>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</si>
  <si>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</si>
  <si>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</si>
  <si>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</si>
  <si>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</si>
  <si>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</si>
  <si>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</si>
  <si>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</si>
  <si>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</si>
  <si>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</si>
  <si>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</si>
  <si>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</si>
  <si>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</si>
  <si>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</si>
  <si>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</si>
  <si>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</si>
  <si>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</si>
  <si>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</si>
  <si>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</si>
  <si>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</si>
  <si>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</si>
  <si>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</si>
  <si>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</si>
  <si>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</si>
  <si>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</si>
  <si>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</si>
  <si>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</si>
  <si>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</si>
  <si>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</si>
  <si>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</si>
  <si>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</si>
  <si>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</si>
  <si>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</si>
  <si>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</si>
  <si>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</si>
  <si>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</si>
  <si>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</si>
  <si>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</si>
  <si>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</si>
  <si>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</si>
  <si>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</si>
  <si>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</si>
  <si>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</si>
  <si>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</si>
  <si>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</si>
  <si>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</si>
  <si>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</si>
  <si>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</si>
  <si>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</si>
  <si>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</si>
  <si>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</si>
  <si>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</si>
  <si>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</si>
  <si>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</si>
  <si>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</si>
  <si>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</si>
  <si>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</si>
  <si>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</si>
  <si>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</si>
  <si>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</si>
  <si>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</si>
  <si>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</si>
  <si>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</si>
  <si>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</si>
  <si>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</si>
  <si>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</si>
  <si>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</si>
  <si>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</si>
  <si>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</si>
  <si>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</si>
  <si>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</si>
  <si>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</si>
  <si>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</si>
  <si>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</si>
  <si>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</si>
  <si>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</si>
  <si>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</si>
  <si>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</si>
  <si>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</si>
  <si>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</si>
  <si>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</si>
  <si>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</si>
  <si>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</si>
  <si>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</si>
  <si>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</si>
  <si>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</si>
  <si>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</si>
  <si>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</si>
  <si>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</si>
  <si>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</si>
  <si>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</si>
  <si>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</si>
  <si>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</si>
  <si>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</si>
  <si>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</si>
  <si>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</si>
  <si>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</si>
  <si>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</si>
  <si>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</si>
  <si>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</si>
  <si>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</si>
  <si>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</si>
  <si>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</si>
  <si>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</si>
  <si>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</si>
  <si>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</si>
  <si>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</si>
  <si>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</si>
  <si>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</si>
  <si>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</si>
  <si>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</si>
  <si>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</si>
  <si>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</si>
  <si>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</si>
  <si>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</si>
  <si>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</si>
  <si>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</si>
  <si>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</si>
  <si>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</si>
  <si>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</si>
  <si>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</si>
  <si>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</si>
  <si>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</si>
  <si>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</si>
  <si>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</si>
  <si>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</si>
  <si>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</si>
  <si>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</si>
  <si>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</si>
  <si>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</si>
  <si>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</si>
  <si>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</si>
  <si>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</si>
  <si>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</si>
  <si>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</si>
  <si>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</si>
  <si>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</si>
  <si>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</si>
  <si>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</si>
  <si>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</si>
  <si>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</si>
  <si>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</si>
  <si>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</si>
  <si>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</si>
  <si>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</si>
  <si>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</si>
  <si>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</si>
  <si>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</si>
  <si>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</si>
  <si>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</si>
  <si>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</si>
  <si>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</si>
  <si>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</si>
  <si>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</si>
  <si>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</si>
  <si>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</si>
  <si>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</si>
  <si>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</si>
  <si>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</si>
  <si>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</si>
  <si>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</si>
  <si>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</si>
  <si>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</si>
  <si>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</si>
  <si>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</si>
  <si>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</si>
  <si>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</si>
  <si>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</si>
  <si>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</si>
  <si>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</si>
  <si>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</si>
  <si>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</si>
  <si>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</si>
  <si>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</si>
  <si>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</si>
  <si>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</si>
  <si>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</si>
  <si>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</si>
  <si>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</si>
  <si>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</si>
  <si>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</si>
  <si>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</si>
  <si>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</si>
  <si>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</si>
  <si>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</si>
  <si>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</si>
  <si>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</si>
  <si>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</si>
  <si>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</si>
  <si>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</si>
  <si>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</si>
  <si>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</si>
  <si>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</si>
  <si>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</si>
  <si>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</si>
  <si>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</si>
  <si>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</si>
  <si>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</si>
  <si>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</si>
  <si>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</si>
  <si>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</si>
  <si>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</si>
  <si>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</si>
  <si>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</si>
  <si>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</si>
  <si>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</si>
  <si>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</si>
  <si>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</si>
  <si>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</si>
  <si>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</si>
  <si>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</si>
  <si>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</si>
  <si>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</si>
  <si>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</si>
  <si>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</si>
  <si>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</si>
  <si>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</si>
  <si>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</si>
  <si>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</si>
  <si>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</si>
  <si>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</si>
  <si>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</si>
  <si>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</si>
  <si>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</si>
  <si>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</si>
  <si>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</si>
  <si>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</si>
  <si>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</si>
  <si>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</si>
  <si>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</si>
  <si>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</si>
  <si>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</si>
  <si>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</si>
  <si>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</si>
  <si>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</si>
  <si>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</si>
  <si>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</si>
  <si>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</si>
  <si>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</si>
  <si>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</si>
  <si>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</si>
  <si>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</si>
  <si>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</si>
  <si>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</si>
  <si>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</si>
  <si>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</si>
  <si>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</si>
  <si>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</si>
  <si>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</si>
  <si>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</si>
  <si>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</si>
  <si>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</si>
  <si>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</si>
  <si>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</si>
  <si>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</si>
  <si>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</si>
  <si>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</si>
  <si>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</si>
  <si>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</si>
  <si>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</si>
  <si>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</si>
  <si>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</si>
  <si>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</si>
  <si>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</si>
  <si>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</si>
  <si>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</si>
  <si>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</si>
  <si>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</si>
  <si>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</si>
  <si>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</si>
  <si>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</si>
  <si>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</si>
  <si>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</si>
  <si>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</si>
  <si>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</si>
  <si>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</si>
  <si>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</si>
  <si>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</si>
  <si>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</si>
  <si>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</si>
  <si>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</si>
  <si>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</si>
  <si>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</si>
  <si>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</si>
  <si>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</si>
  <si>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</si>
  <si>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</si>
  <si>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</si>
  <si>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</si>
  <si>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</si>
  <si>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</si>
  <si>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</si>
  <si>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</si>
  <si>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</si>
  <si>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</si>
  <si>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</si>
  <si>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</si>
  <si>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</si>
  <si>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</si>
  <si>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</si>
  <si>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</si>
  <si>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</si>
  <si>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</si>
  <si>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</si>
  <si>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</si>
  <si>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</si>
  <si>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</si>
  <si>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</si>
  <si>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</si>
  <si>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</si>
  <si>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</si>
  <si>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</si>
  <si>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</si>
  <si>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</si>
  <si>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</si>
  <si>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</si>
  <si>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</si>
  <si>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</si>
  <si>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</si>
  <si>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</si>
  <si>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</si>
  <si>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</si>
  <si>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</si>
  <si>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</si>
  <si>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</si>
  <si>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</si>
  <si>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</si>
  <si>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</si>
  <si>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</si>
  <si>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</si>
  <si>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</si>
  <si>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</si>
  <si>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</si>
  <si>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</si>
  <si>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</si>
  <si>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</si>
  <si>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</si>
  <si>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</si>
  <si>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</si>
  <si>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</si>
  <si>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</si>
  <si>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</si>
  <si>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</si>
  <si>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</si>
  <si>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</si>
  <si>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</si>
  <si>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</si>
  <si>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</si>
  <si>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</si>
  <si>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</si>
  <si>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</si>
  <si>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</si>
  <si>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</si>
  <si>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</si>
  <si>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</si>
  <si>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</si>
  <si>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</si>
  <si>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</si>
  <si>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</si>
  <si>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</si>
  <si>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</si>
  <si>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</si>
  <si>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</si>
  <si>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</si>
  <si>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</si>
  <si>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</si>
  <si>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</si>
  <si>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</si>
  <si>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</si>
  <si>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</si>
  <si>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</si>
  <si>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</si>
  <si>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</si>
  <si>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</si>
  <si>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</si>
  <si>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</si>
  <si>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</si>
  <si>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</si>
  <si>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</si>
  <si>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</si>
  <si>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</si>
  <si>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</si>
  <si>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</si>
  <si>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</si>
  <si>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</si>
  <si>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</si>
  <si>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</si>
  <si>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</si>
  <si>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</si>
  <si>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</si>
  <si>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</si>
  <si>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</si>
  <si>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</si>
  <si>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</si>
  <si>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</si>
  <si>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</si>
  <si>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</si>
  <si>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</si>
  <si>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</si>
  <si>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</si>
  <si>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</si>
  <si>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</si>
  <si>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</si>
  <si>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</si>
  <si>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</si>
  <si>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</si>
  <si>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</si>
  <si>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</si>
  <si>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</si>
  <si>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</si>
  <si>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</si>
  <si>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</si>
  <si>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</si>
  <si>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</si>
  <si>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</si>
  <si>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</si>
  <si>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</si>
  <si>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</si>
  <si>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</si>
  <si>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</si>
  <si>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</si>
  <si>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</si>
  <si>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</si>
  <si>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</si>
  <si>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</si>
  <si>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</si>
  <si>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</si>
  <si>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</si>
  <si>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</si>
  <si>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</si>
  <si>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</si>
  <si>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</si>
  <si>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</si>
  <si>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</si>
  <si>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</si>
  <si>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</si>
  <si>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</si>
  <si>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</si>
  <si>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</si>
  <si>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</si>
  <si>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</si>
  <si>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</si>
  <si>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</si>
  <si>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</si>
  <si>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</si>
  <si>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</si>
  <si>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</si>
  <si>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</si>
  <si>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</si>
  <si>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</si>
  <si>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</si>
  <si>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</si>
  <si>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</si>
  <si>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</si>
  <si>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</si>
  <si>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</si>
  <si>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</si>
  <si>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</si>
  <si>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</si>
  <si>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</si>
  <si>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</si>
  <si>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</si>
  <si>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</si>
  <si>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</si>
  <si>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</si>
  <si>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</si>
  <si>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</si>
  <si>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</si>
  <si>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</si>
  <si>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</si>
  <si>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</si>
  <si>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</si>
  <si>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</si>
  <si>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</si>
  <si>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</si>
  <si>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</si>
  <si>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</si>
  <si>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</si>
  <si>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</si>
  <si>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</si>
  <si>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</si>
  <si>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</si>
  <si>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</si>
  <si>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</si>
  <si>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</si>
  <si>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</si>
  <si>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</si>
  <si>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</si>
  <si>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</si>
  <si>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</si>
  <si>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</si>
  <si>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</si>
  <si>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</si>
  <si>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</si>
  <si>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</si>
  <si>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</si>
  <si>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</si>
  <si>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</si>
  <si>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</si>
  <si>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</si>
  <si>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</si>
  <si>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</si>
  <si>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</si>
  <si>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</si>
  <si>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</si>
  <si>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</si>
  <si>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</si>
  <si>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</si>
  <si>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</si>
  <si>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</si>
  <si>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</si>
  <si>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</si>
  <si>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</si>
  <si>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</si>
  <si>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</si>
  <si>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</si>
  <si>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</si>
  <si>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</si>
  <si>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</si>
  <si>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</si>
  <si>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</si>
  <si>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</si>
  <si>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</si>
  <si>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</si>
  <si>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</si>
  <si>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</si>
  <si>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</si>
  <si>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</si>
  <si>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</si>
  <si>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</si>
  <si>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</si>
  <si>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</si>
  <si>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</si>
  <si>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</si>
  <si>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</si>
  <si>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</si>
  <si>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</si>
  <si>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</si>
  <si>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</si>
  <si>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</si>
  <si>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</si>
  <si>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</si>
  <si>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</si>
  <si>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</si>
  <si>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</si>
  <si>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</si>
  <si>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</si>
  <si>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</si>
  <si>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</si>
  <si>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</si>
  <si>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</si>
  <si>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</si>
  <si>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</si>
  <si>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</si>
  <si>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</si>
  <si>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</si>
  <si>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</si>
  <si>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</si>
  <si>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</si>
  <si>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</si>
  <si>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</si>
  <si>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</si>
  <si>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</si>
  <si>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</si>
  <si>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</si>
  <si>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</si>
  <si>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</si>
  <si>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</si>
  <si>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</si>
  <si>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</si>
  <si>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</si>
  <si>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</si>
  <si>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</si>
  <si>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</si>
  <si>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</si>
  <si>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</si>
  <si>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</si>
  <si>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</si>
  <si>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</si>
  <si>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</si>
  <si>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</si>
  <si>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</si>
  <si>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</si>
  <si>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</si>
  <si>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</si>
  <si>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</si>
  <si>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</si>
  <si>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</si>
  <si>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</si>
  <si>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</si>
  <si>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</si>
  <si>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</si>
  <si>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</si>
  <si>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</si>
  <si>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</si>
  <si>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</si>
  <si>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</si>
  <si>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</si>
  <si>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</si>
  <si>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</si>
  <si>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</si>
  <si>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</si>
  <si>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</si>
  <si>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</si>
  <si>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</si>
  <si>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</si>
  <si>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</si>
  <si>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</si>
  <si>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</si>
  <si>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</si>
  <si>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</si>
  <si>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</si>
  <si>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</si>
  <si>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</si>
  <si>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</si>
  <si>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</si>
  <si>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</si>
  <si>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</si>
  <si>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</si>
  <si>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</si>
  <si>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</si>
  <si>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</si>
  <si>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</si>
  <si>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</si>
  <si>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</si>
  <si>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</si>
  <si>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</si>
  <si>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</si>
  <si>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</si>
  <si>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</si>
  <si>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</si>
  <si>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</si>
  <si>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</si>
  <si>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</si>
  <si>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</si>
  <si>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</si>
  <si>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</si>
  <si>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</si>
  <si>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</si>
  <si>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</si>
  <si>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</si>
  <si>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</si>
  <si>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</si>
  <si>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</si>
  <si>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</si>
  <si>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</si>
  <si>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</si>
  <si>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</si>
  <si>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</si>
  <si>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</si>
  <si>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</si>
  <si>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</si>
  <si>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</si>
  <si>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</si>
  <si>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</si>
  <si>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</si>
  <si>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</si>
  <si>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</si>
  <si>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</si>
  <si>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</si>
  <si>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</si>
  <si>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</si>
  <si>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</si>
  <si>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</si>
  <si>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</si>
  <si>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</si>
  <si>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</si>
  <si>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</si>
  <si>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</si>
  <si>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</si>
  <si>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</si>
  <si>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</si>
  <si>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</si>
  <si>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</si>
  <si>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</si>
  <si>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</si>
  <si>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</si>
  <si>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</si>
  <si>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</si>
  <si>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</si>
  <si>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</si>
  <si>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</si>
  <si>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</si>
  <si>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</si>
  <si>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</si>
  <si>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</si>
  <si>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</si>
  <si>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</si>
  <si>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</si>
  <si>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</si>
  <si>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</si>
  <si>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</si>
  <si>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</si>
  <si>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</si>
  <si>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</si>
  <si>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</si>
  <si>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</si>
  <si>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</si>
  <si>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</si>
  <si>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</si>
  <si>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</si>
  <si>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</si>
  <si>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</si>
  <si>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</si>
  <si>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</si>
  <si>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</si>
  <si>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</si>
  <si>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</si>
  <si>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</si>
  <si>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</si>
  <si>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</si>
  <si>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</si>
  <si>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</si>
  <si>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</si>
  <si>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</si>
  <si>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</si>
  <si>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</si>
  <si>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</si>
  <si>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</si>
  <si>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</si>
  <si>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</si>
  <si>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</si>
  <si>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</si>
  <si>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</si>
  <si>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</si>
  <si>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</si>
  <si>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</si>
  <si>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</si>
  <si>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</si>
  <si>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</si>
  <si>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</si>
  <si>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</si>
  <si>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</si>
  <si>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</si>
  <si>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</si>
  <si>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</si>
  <si>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</si>
  <si>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</si>
  <si>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</si>
  <si>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</si>
  <si>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</si>
  <si>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</si>
  <si>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</si>
  <si>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</si>
  <si>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</si>
  <si>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</si>
  <si>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</si>
  <si>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</si>
  <si>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</si>
  <si>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</si>
  <si>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</si>
  <si>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</si>
  <si>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</si>
  <si>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</si>
  <si>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</si>
  <si>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</si>
  <si>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</si>
  <si>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</si>
  <si>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</si>
  <si>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</si>
  <si>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</si>
  <si>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</si>
  <si>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</si>
  <si>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</si>
  <si>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</si>
  <si>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</si>
  <si>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</si>
  <si>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</si>
  <si>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</si>
  <si>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</si>
  <si>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</si>
  <si>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</si>
  <si>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</si>
  <si>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</si>
  <si>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</si>
  <si>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</si>
  <si>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</si>
  <si>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</si>
  <si>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</si>
  <si>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</si>
  <si>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</si>
  <si>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</si>
  <si>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</si>
  <si>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</si>
  <si>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</si>
  <si>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</si>
  <si>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</si>
  <si>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</si>
  <si>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</si>
  <si>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</si>
  <si>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</si>
  <si>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</si>
  <si>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</si>
  <si>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</si>
  <si>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</si>
  <si>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</si>
  <si>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</si>
  <si>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</si>
  <si>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</si>
  <si>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</si>
  <si>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</si>
  <si>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</si>
  <si>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</si>
  <si>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</si>
  <si>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</si>
  <si>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</si>
  <si>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</si>
  <si>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</si>
  <si>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</si>
  <si>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</si>
  <si>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</si>
  <si>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</si>
  <si>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</si>
  <si>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</si>
  <si>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</si>
  <si>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</si>
  <si>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</si>
  <si>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</si>
  <si>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</si>
  <si>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</si>
  <si>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</si>
  <si>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</si>
  <si>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</si>
  <si>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</si>
  <si>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</si>
  <si>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</si>
  <si>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</si>
  <si>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</si>
  <si>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</si>
  <si>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</si>
  <si>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</si>
  <si>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</si>
  <si>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</si>
  <si>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</si>
  <si>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</si>
  <si>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</si>
  <si>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</si>
  <si>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</si>
  <si>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</si>
  <si>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</si>
  <si>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</si>
  <si>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</si>
  <si>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</si>
  <si>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</si>
  <si>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</si>
  <si>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</si>
  <si>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</si>
  <si>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</si>
  <si>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</si>
  <si>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</si>
  <si>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</si>
  <si>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</si>
  <si>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</si>
  <si>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</si>
  <si>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</si>
  <si>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</si>
  <si>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</si>
  <si>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</si>
  <si>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</si>
  <si>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</si>
  <si>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</si>
  <si>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</si>
  <si>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</si>
  <si>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</si>
  <si>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</si>
  <si>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</si>
  <si>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</si>
  <si>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</si>
  <si>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</si>
  <si>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</si>
  <si>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</si>
  <si>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</si>
  <si>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</si>
  <si>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</si>
  <si>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</si>
  <si>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</si>
  <si>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</si>
  <si>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</si>
  <si>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</si>
  <si>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</si>
  <si>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</si>
  <si>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</si>
  <si>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</si>
  <si>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</si>
  <si>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</si>
  <si>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</si>
  <si>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</si>
  <si>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</si>
  <si>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</si>
  <si>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</si>
  <si>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</si>
  <si>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</si>
  <si>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</si>
  <si>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</si>
  <si>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</si>
  <si>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</si>
  <si>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</si>
  <si>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</si>
  <si>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</si>
  <si>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</si>
  <si>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</si>
  <si>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</si>
  <si>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</si>
  <si>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</si>
  <si>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</si>
  <si>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</si>
  <si>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</si>
  <si>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</si>
  <si>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</si>
  <si>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</si>
  <si>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</si>
  <si>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</si>
  <si>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</si>
  <si>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</si>
  <si>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</si>
  <si>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</si>
  <si>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</si>
  <si>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</si>
  <si>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</si>
  <si>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</si>
  <si>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</si>
  <si>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</si>
  <si>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</si>
  <si>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</si>
  <si>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</si>
  <si>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</si>
  <si>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</si>
  <si>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</si>
  <si>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</si>
  <si>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</si>
  <si>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</si>
  <si>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</si>
  <si>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</si>
  <si>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</si>
  <si>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</si>
  <si>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</si>
  <si>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</si>
  <si>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</si>
  <si>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</si>
  <si>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</si>
  <si>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</si>
  <si>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</si>
  <si>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</si>
  <si>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</si>
  <si>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</si>
  <si>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</si>
  <si>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</si>
  <si>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</si>
  <si>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</si>
  <si>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</si>
  <si>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</si>
  <si>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</si>
  <si>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</si>
  <si>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</si>
  <si>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</si>
  <si>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</si>
  <si>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</si>
  <si>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</si>
  <si>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</si>
  <si>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</si>
  <si>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</si>
  <si>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</si>
  <si>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</si>
  <si>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</si>
  <si>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</si>
  <si>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</si>
  <si>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</si>
  <si>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</si>
  <si>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</si>
  <si>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</si>
  <si>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</si>
  <si>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</si>
  <si>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</si>
  <si>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</si>
  <si>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</si>
  <si>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</si>
  <si>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</si>
  <si>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</si>
  <si>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</si>
  <si>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</si>
  <si>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</si>
  <si>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</si>
  <si>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</si>
  <si>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</si>
  <si>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</si>
  <si>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</si>
  <si>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</si>
  <si>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</si>
  <si>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</si>
  <si>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</si>
  <si>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</si>
  <si>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</si>
  <si>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</si>
  <si>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</si>
  <si>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</si>
  <si>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</si>
  <si>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</si>
  <si>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</si>
  <si>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</si>
  <si>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</si>
  <si>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</si>
  <si>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</si>
  <si>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</si>
  <si>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</si>
  <si>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</si>
  <si>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</si>
  <si>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</si>
  <si>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</si>
  <si>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</si>
  <si>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</si>
  <si>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</si>
  <si>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</si>
  <si>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</si>
  <si>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</si>
  <si>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</si>
  <si>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</si>
  <si>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</si>
  <si>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</si>
  <si>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</si>
  <si>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</si>
  <si>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</si>
  <si>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</si>
  <si>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</si>
  <si>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</si>
  <si>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</si>
  <si>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</si>
  <si>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</si>
  <si>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</si>
  <si>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</si>
  <si>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</si>
  <si>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</si>
  <si>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</si>
  <si>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</si>
  <si>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</si>
  <si>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</si>
  <si>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</si>
  <si>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</si>
  <si>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</si>
  <si>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</si>
  <si>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</si>
  <si>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</si>
  <si>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</si>
  <si>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</si>
  <si>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</si>
  <si>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</si>
  <si>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</si>
  <si>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</si>
  <si>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</si>
  <si>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</si>
  <si>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</si>
  <si>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</si>
  <si>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</si>
  <si>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</si>
  <si>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</si>
  <si>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</si>
  <si>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</si>
  <si>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</si>
  <si>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</si>
  <si>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</si>
  <si>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</si>
  <si>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</si>
  <si>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</si>
  <si>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</si>
  <si>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</si>
  <si>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</si>
  <si>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</si>
  <si>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</si>
  <si>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</si>
  <si>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</si>
  <si>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</si>
  <si>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</si>
  <si>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</si>
  <si>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</si>
  <si>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</si>
  <si>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</si>
  <si>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</si>
  <si>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</si>
  <si>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</si>
  <si>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</si>
  <si>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</si>
  <si>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</si>
  <si>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</si>
  <si>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</si>
  <si>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</si>
  <si>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</si>
  <si>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</si>
  <si>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</si>
  <si>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</si>
  <si>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</si>
  <si>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</si>
  <si>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</si>
  <si>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</si>
  <si>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</si>
  <si>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</si>
  <si>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</si>
  <si>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</si>
  <si>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</si>
  <si>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</si>
  <si>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</si>
  <si>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</si>
  <si>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</si>
  <si>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</si>
  <si>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</si>
  <si>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</si>
  <si>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</si>
  <si>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</si>
  <si>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</si>
  <si>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</si>
  <si>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</si>
  <si>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</si>
  <si>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</si>
  <si>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</si>
  <si>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</si>
  <si>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</si>
  <si>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</si>
  <si>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</si>
  <si>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</si>
  <si>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</si>
  <si>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</si>
  <si>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</si>
  <si>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</si>
  <si>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</si>
  <si>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</si>
  <si>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</si>
  <si>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</si>
  <si>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</si>
  <si>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</si>
  <si>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</si>
  <si>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</si>
  <si>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</si>
  <si>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</si>
  <si>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</si>
  <si>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</si>
  <si>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</si>
  <si>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</si>
  <si>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</si>
  <si>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</si>
  <si>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</si>
  <si>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</si>
  <si>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</si>
  <si>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</si>
  <si>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</si>
  <si>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</si>
  <si>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</si>
  <si>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</si>
  <si>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</si>
  <si>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</si>
  <si>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</si>
  <si>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</si>
  <si>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</si>
  <si>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</si>
  <si>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</si>
  <si>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</si>
  <si>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</si>
  <si>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</si>
  <si>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</si>
  <si>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</si>
  <si>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</si>
  <si>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</si>
  <si>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</si>
  <si>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</si>
  <si>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</si>
  <si>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</si>
  <si>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</si>
  <si>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</si>
  <si>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</si>
  <si>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</si>
  <si>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</si>
  <si>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</si>
  <si>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</si>
  <si>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</si>
  <si>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</si>
  <si>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</si>
  <si>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</si>
  <si>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</si>
  <si>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</si>
  <si>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</si>
  <si>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</si>
  <si>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</si>
  <si>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</si>
  <si>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</si>
  <si>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</si>
  <si>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</si>
  <si>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</si>
  <si>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</si>
  <si>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</si>
  <si>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</si>
  <si>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</si>
  <si>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</si>
  <si>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</si>
  <si>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</si>
  <si>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</si>
  <si>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</si>
  <si>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</si>
  <si>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</si>
  <si>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</si>
  <si>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</si>
  <si>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</si>
  <si>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</si>
  <si>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</si>
  <si>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</si>
  <si>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</si>
  <si>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</si>
  <si>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</si>
  <si>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</si>
  <si>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</si>
  <si>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</si>
  <si>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</si>
  <si>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</si>
  <si>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</si>
  <si>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</si>
  <si>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</si>
  <si>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</si>
  <si>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</si>
  <si>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</si>
  <si>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</si>
  <si>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</si>
  <si>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</si>
  <si>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</si>
  <si>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</si>
  <si>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</si>
  <si>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</si>
  <si>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</si>
  <si>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</si>
  <si>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</si>
  <si>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</si>
  <si>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</si>
  <si>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</si>
  <si>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</si>
  <si>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</si>
  <si>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</si>
  <si>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</si>
  <si>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</si>
  <si>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</si>
  <si>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</si>
  <si>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</si>
  <si>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</si>
  <si>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</si>
  <si>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</si>
  <si>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</si>
  <si>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</si>
  <si>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</si>
  <si>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</si>
  <si>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</si>
  <si>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</si>
  <si>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</si>
  <si>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</si>
  <si>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</si>
  <si>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</si>
  <si>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</si>
  <si>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</si>
  <si>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</si>
  <si>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</si>
  <si>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</si>
  <si>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</si>
  <si>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</si>
  <si>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</si>
  <si>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</si>
  <si>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</si>
  <si>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</si>
  <si>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</si>
  <si>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</si>
  <si>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</si>
  <si>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</si>
  <si>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</si>
  <si>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</si>
  <si>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</si>
  <si>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</si>
  <si>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</si>
  <si>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</si>
  <si>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</si>
  <si>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</si>
  <si>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</si>
  <si>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</si>
  <si>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</si>
  <si>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</si>
  <si>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</si>
  <si>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</si>
  <si>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</si>
  <si>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</si>
  <si>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</si>
  <si>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</si>
  <si>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</si>
  <si>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</si>
  <si>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</si>
  <si>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</si>
  <si>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</si>
  <si>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</si>
  <si>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</si>
  <si>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</si>
  <si>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</si>
  <si>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</si>
  <si>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</si>
  <si>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</si>
  <si>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</si>
  <si>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</si>
  <si>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</si>
  <si>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</si>
  <si>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</si>
  <si>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</si>
  <si>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</si>
  <si>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</si>
  <si>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</si>
  <si>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</si>
  <si>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</si>
  <si>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</si>
  <si>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</si>
  <si>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</si>
  <si>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</si>
  <si>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</si>
  <si>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</si>
  <si>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</si>
  <si>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</si>
  <si>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</si>
  <si>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</si>
  <si>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</si>
  <si>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</si>
  <si>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</si>
  <si>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</si>
  <si>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</si>
  <si>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</si>
  <si>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</si>
  <si>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</si>
  <si>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</si>
  <si>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</si>
  <si>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</si>
  <si>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</si>
  <si>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</si>
  <si>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</si>
  <si>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</si>
  <si>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</si>
  <si>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</si>
  <si>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</si>
  <si>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</si>
  <si>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</si>
  <si>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</si>
  <si>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</si>
  <si>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</si>
  <si>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</si>
  <si>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</si>
  <si>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</si>
  <si>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</si>
  <si>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</si>
  <si>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</si>
  <si>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</si>
  <si>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</si>
  <si>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</si>
  <si>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</si>
  <si>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</si>
  <si>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</si>
  <si>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</si>
  <si>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</si>
  <si>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</si>
  <si>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</si>
  <si>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</si>
  <si>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</si>
  <si>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</si>
  <si>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</si>
  <si>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</si>
  <si>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</si>
  <si>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</si>
  <si>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</si>
  <si>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</si>
  <si>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</si>
  <si>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</si>
  <si>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</si>
  <si>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</si>
  <si>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</si>
  <si>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</si>
  <si>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</si>
  <si>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</si>
  <si>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</si>
  <si>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</si>
  <si>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</si>
  <si>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</si>
  <si>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</si>
  <si>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</si>
  <si>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</si>
  <si>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</si>
  <si>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</si>
  <si>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</si>
  <si>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</si>
  <si>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</si>
  <si>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</si>
  <si>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</si>
  <si>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</si>
  <si>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</si>
  <si>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</si>
  <si>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</si>
  <si>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</si>
  <si>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</si>
  <si>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</si>
  <si>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</si>
  <si>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</si>
  <si>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</si>
  <si>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</si>
  <si>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</si>
  <si>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</si>
  <si>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</si>
  <si>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</si>
  <si>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</si>
  <si>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</si>
  <si>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</si>
  <si>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</si>
  <si>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</si>
  <si>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</si>
  <si>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</si>
  <si>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</si>
  <si>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</si>
  <si>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</si>
  <si>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</si>
  <si>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</si>
  <si>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</si>
  <si>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</si>
  <si>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</si>
  <si>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</si>
  <si>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</si>
  <si>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</si>
  <si>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</si>
  <si>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</si>
  <si>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</si>
  <si>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</si>
  <si>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</si>
  <si>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</si>
  <si>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</si>
  <si>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</si>
  <si>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</si>
  <si>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</si>
  <si>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</si>
  <si>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</si>
  <si>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</si>
  <si>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</si>
  <si>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</si>
  <si>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</si>
  <si>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</si>
  <si>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</si>
  <si>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</si>
  <si>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</si>
  <si>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</si>
  <si>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</si>
  <si>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</si>
  <si>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</si>
  <si>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</si>
  <si>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</si>
  <si>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</si>
  <si>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</si>
  <si>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</si>
  <si>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</si>
  <si>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</si>
  <si>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</si>
  <si>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</si>
  <si>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</si>
  <si>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</si>
  <si>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</si>
  <si>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</si>
  <si>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</si>
  <si>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</si>
  <si>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</si>
  <si>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</si>
  <si>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</si>
  <si>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</si>
  <si>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</si>
  <si>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</si>
  <si>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</si>
  <si>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</si>
  <si>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</si>
  <si>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</si>
  <si>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</si>
  <si>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</si>
  <si>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</si>
  <si>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</si>
  <si>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</si>
  <si>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</si>
  <si>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</si>
  <si>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</si>
  <si>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</si>
  <si>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</si>
  <si>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</si>
  <si>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</si>
  <si>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</si>
  <si>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</si>
  <si>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</si>
  <si>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</si>
  <si>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</si>
  <si>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</si>
  <si>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</si>
  <si>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</si>
  <si>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</si>
  <si>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</si>
  <si>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</si>
  <si>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</si>
  <si>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</si>
  <si>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</si>
  <si>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</si>
  <si>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</si>
  <si>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</si>
  <si>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</si>
  <si>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</si>
  <si>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</si>
  <si>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</si>
  <si>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</si>
  <si>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</si>
  <si>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</si>
  <si>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</si>
  <si>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</si>
  <si>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</si>
  <si>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</si>
  <si>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</si>
  <si>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</si>
  <si>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</si>
  <si>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</si>
  <si>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</si>
  <si>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</si>
  <si>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</si>
  <si>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</si>
  <si>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</si>
  <si>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</si>
  <si>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</si>
  <si>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</si>
  <si>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</si>
  <si>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</si>
  <si>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</si>
  <si>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</si>
  <si>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</si>
  <si>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</si>
  <si>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</si>
  <si>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</si>
  <si>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</si>
  <si>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</si>
  <si>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</si>
  <si>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</si>
  <si>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</si>
  <si>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</si>
  <si>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</si>
  <si>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</si>
  <si>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</si>
  <si>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</si>
  <si>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</si>
  <si>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</si>
  <si>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</si>
  <si>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</si>
  <si>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</si>
  <si>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</si>
  <si>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</si>
  <si>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</si>
  <si>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</si>
  <si>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</si>
  <si>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</si>
  <si>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</si>
  <si>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</si>
  <si>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</si>
  <si>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</si>
  <si>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</si>
  <si>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</si>
  <si>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</si>
  <si>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</si>
  <si>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</si>
  <si>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</si>
  <si>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</si>
  <si>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</si>
  <si>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</si>
  <si>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</si>
  <si>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</si>
  <si>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</si>
  <si>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</si>
  <si>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</si>
  <si>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</si>
  <si>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</si>
  <si>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</si>
  <si>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</si>
  <si>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</si>
  <si>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</si>
  <si>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</si>
  <si>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</si>
  <si>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</si>
  <si>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</si>
  <si>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</si>
  <si>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</si>
  <si>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</si>
  <si>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</si>
  <si>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</si>
  <si>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</si>
  <si>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</si>
  <si>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</si>
  <si>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</si>
  <si>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</si>
  <si>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</si>
  <si>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</si>
  <si>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</si>
  <si>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</si>
  <si>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</si>
  <si>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</si>
  <si>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</si>
  <si>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</si>
  <si>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</si>
  <si>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</si>
  <si>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</si>
  <si>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</si>
  <si>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</si>
  <si>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</si>
  <si>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</si>
  <si>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</si>
  <si>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</si>
  <si>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</si>
  <si>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</si>
  <si>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</si>
  <si>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</si>
  <si>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</si>
  <si>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</si>
  <si>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</si>
  <si>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</si>
  <si>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</si>
  <si>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</si>
  <si>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</si>
  <si>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</si>
  <si>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</si>
  <si>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</si>
  <si>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</si>
  <si>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</si>
  <si>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</si>
  <si>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</si>
  <si>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</si>
  <si>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</si>
  <si>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</si>
  <si>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</si>
  <si>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</si>
  <si>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</si>
  <si>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</si>
  <si>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</si>
  <si>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</si>
  <si>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</si>
  <si>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</si>
  <si>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</si>
  <si>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</si>
  <si>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</si>
  <si>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</si>
  <si>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</si>
  <si>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</si>
  <si>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</si>
  <si>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</si>
  <si>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</si>
  <si>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</si>
  <si>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</si>
  <si>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</si>
  <si>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</si>
  <si>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</si>
  <si>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</si>
  <si>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</si>
  <si>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</si>
  <si>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</si>
  <si>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</si>
  <si>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</si>
  <si>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</si>
  <si>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</si>
  <si>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</si>
  <si>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</si>
  <si>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</si>
  <si>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</si>
  <si>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</si>
  <si>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</si>
  <si>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</si>
  <si>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</si>
  <si>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</si>
  <si>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</si>
  <si>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</si>
  <si>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</si>
  <si>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</si>
  <si>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</si>
  <si>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</si>
  <si>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</si>
  <si>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</si>
  <si>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</si>
  <si>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</si>
  <si>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</si>
  <si>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</si>
  <si>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</si>
  <si>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</si>
  <si>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</si>
  <si>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</si>
  <si>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</si>
  <si>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</si>
  <si>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</si>
  <si>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</si>
  <si>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</si>
  <si>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</si>
  <si>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</si>
  <si>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</si>
  <si>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</si>
  <si>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</si>
  <si>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</si>
  <si>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</si>
  <si>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</si>
  <si>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</si>
  <si>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</si>
  <si>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</si>
  <si>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</si>
  <si>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</si>
  <si>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</si>
  <si>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</si>
  <si>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</si>
  <si>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</si>
  <si>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</si>
  <si>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</si>
  <si>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</si>
  <si>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</si>
  <si>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</si>
  <si>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</si>
  <si>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</si>
  <si>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</si>
  <si>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</si>
  <si>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</si>
  <si>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</si>
  <si>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</si>
  <si>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</si>
  <si>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</si>
  <si>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</si>
  <si>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</si>
  <si>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</si>
  <si>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</si>
  <si>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</si>
  <si>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</si>
  <si>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</si>
  <si>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</si>
  <si>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</si>
  <si>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</si>
  <si>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</si>
  <si>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</si>
  <si>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</si>
  <si>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</si>
  <si>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</si>
  <si>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</si>
  <si>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</si>
  <si>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</si>
  <si>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</si>
  <si>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</si>
  <si>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</si>
  <si>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</si>
  <si>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</si>
  <si>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</si>
  <si>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</si>
  <si>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</si>
  <si>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</si>
  <si>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</si>
  <si>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</si>
  <si>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</si>
  <si>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</si>
  <si>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</si>
  <si>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</si>
  <si>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</si>
  <si>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</si>
  <si>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</si>
  <si>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</si>
  <si>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</si>
  <si>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</si>
  <si>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</si>
  <si>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</si>
  <si>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</si>
  <si>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</si>
  <si>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</si>
  <si>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</si>
  <si>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</si>
  <si>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</si>
  <si>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</si>
  <si>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</si>
  <si>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</si>
  <si>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</si>
  <si>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</si>
  <si>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</si>
  <si>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</si>
  <si>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</si>
  <si>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</si>
  <si>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</si>
  <si>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</si>
  <si>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</si>
  <si>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</si>
  <si>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</si>
  <si>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</si>
  <si>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</si>
  <si>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</si>
  <si>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</si>
  <si>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</si>
  <si>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</si>
  <si>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</si>
  <si>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</si>
  <si>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</si>
  <si>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</si>
  <si>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</si>
  <si>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</si>
  <si>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</si>
  <si>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</si>
  <si>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</si>
  <si>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</si>
  <si>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</si>
  <si>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</si>
  <si>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</si>
  <si>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</si>
  <si>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</si>
  <si>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</si>
  <si>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</si>
  <si>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</si>
  <si>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</si>
  <si>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</si>
  <si>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</si>
  <si>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</si>
  <si>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</si>
  <si>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</si>
  <si>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</si>
  <si>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</si>
  <si>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</si>
  <si>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</si>
  <si>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</si>
  <si>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</si>
  <si>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</si>
  <si>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</si>
  <si>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</si>
  <si>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</si>
  <si>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</si>
  <si>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</si>
  <si>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</si>
  <si>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</si>
  <si>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</si>
  <si>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</si>
  <si>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</si>
  <si>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</si>
  <si>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</si>
  <si>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</si>
  <si>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</si>
  <si>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</si>
  <si>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</si>
  <si>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</si>
  <si>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</si>
  <si>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</si>
  <si>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</si>
  <si>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</si>
  <si>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</si>
  <si>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</si>
  <si>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</si>
  <si>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</si>
  <si>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</si>
  <si>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</si>
  <si>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</si>
  <si>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</si>
  <si>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</si>
  <si>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</si>
  <si>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</si>
  <si>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</si>
  <si>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</si>
  <si>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</si>
  <si>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</si>
  <si>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</si>
  <si>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</si>
  <si>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</si>
  <si>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</si>
  <si>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</si>
  <si>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</si>
  <si>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</si>
  <si>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</si>
  <si>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</si>
  <si>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</si>
  <si>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</si>
  <si>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</si>
  <si>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</si>
  <si>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</si>
  <si>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</si>
  <si>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</si>
  <si>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</si>
  <si>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</si>
  <si>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</si>
  <si>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</si>
  <si>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</si>
  <si>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</si>
  <si>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</si>
  <si>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</si>
  <si>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</si>
  <si>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</si>
  <si>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</si>
  <si>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</si>
  <si>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</si>
  <si>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</si>
  <si>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</si>
  <si>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</si>
  <si>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</si>
  <si>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</si>
  <si>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</si>
  <si>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</si>
  <si>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</si>
  <si>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</si>
  <si>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</si>
  <si>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</si>
  <si>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</si>
  <si>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</si>
  <si>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</si>
  <si>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</si>
  <si>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</si>
  <si>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</si>
  <si>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</si>
  <si>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</si>
  <si>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</si>
  <si>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</si>
  <si>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</si>
  <si>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</si>
  <si>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</si>
  <si>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</si>
  <si>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</si>
  <si>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</si>
  <si>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</si>
  <si>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</si>
  <si>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</si>
  <si>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</si>
  <si>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</si>
  <si>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</si>
  <si>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</si>
  <si>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</si>
  <si>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</si>
  <si>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</si>
  <si>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</si>
  <si>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</si>
  <si>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</si>
  <si>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</si>
  <si>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</si>
  <si>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</si>
  <si>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</si>
  <si>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</si>
  <si>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</si>
  <si>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</si>
  <si>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</si>
  <si>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</si>
  <si>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</si>
  <si>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</si>
  <si>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</si>
  <si>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</si>
  <si>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</si>
  <si>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</si>
  <si>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</si>
  <si>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</si>
  <si>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</si>
  <si>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</si>
  <si>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</si>
  <si>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</si>
  <si>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</si>
  <si>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</si>
  <si>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</si>
  <si>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</si>
  <si>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</si>
  <si>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</si>
  <si>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</si>
  <si>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</si>
  <si>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</si>
  <si>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</si>
  <si>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</si>
  <si>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</si>
  <si>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</si>
  <si>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</si>
  <si>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</si>
  <si>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</si>
  <si>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</si>
  <si>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</si>
  <si>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</si>
  <si>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</si>
  <si>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</si>
  <si>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</si>
  <si>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</si>
  <si>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</si>
  <si>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</si>
  <si>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</si>
  <si>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</si>
  <si>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</si>
  <si>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</si>
  <si>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</si>
  <si>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</si>
  <si>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</si>
  <si>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</si>
  <si>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</si>
  <si>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</si>
  <si>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</si>
  <si>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</si>
  <si>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</si>
  <si>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</si>
  <si>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</si>
  <si>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</si>
  <si>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</si>
  <si>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</si>
  <si>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</si>
  <si>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</si>
  <si>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</si>
  <si>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</si>
  <si>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</si>
  <si>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</si>
  <si>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</si>
  <si>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</si>
  <si>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</si>
  <si>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</si>
  <si>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</si>
  <si>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</si>
  <si>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</si>
  <si>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</si>
  <si>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</si>
  <si>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</si>
  <si>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</si>
  <si>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</si>
  <si>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</si>
  <si>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</si>
  <si>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</si>
  <si>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</si>
  <si>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</si>
  <si>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</si>
  <si>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</si>
  <si>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</si>
  <si>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</si>
  <si>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</si>
  <si>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</si>
  <si>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</si>
  <si>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</si>
  <si>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</si>
  <si>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</si>
  <si>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</si>
  <si>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</si>
  <si>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</si>
  <si>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</si>
  <si>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</si>
  <si>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</si>
  <si>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</si>
  <si>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</si>
  <si>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</si>
  <si>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</si>
  <si>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</si>
  <si>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</si>
  <si>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</si>
  <si>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</si>
  <si>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</si>
  <si>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</si>
  <si>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</si>
  <si>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</si>
  <si>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</si>
  <si>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</si>
  <si>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</si>
  <si>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</si>
  <si>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</si>
  <si>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</si>
  <si>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</si>
  <si>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</si>
  <si>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</si>
  <si>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</si>
  <si>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</si>
  <si>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</si>
  <si>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</si>
  <si>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</si>
  <si>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</si>
  <si>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</si>
  <si>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</si>
  <si>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</si>
  <si>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</si>
  <si>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</si>
  <si>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</si>
  <si>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</si>
  <si>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</si>
  <si>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</si>
  <si>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</si>
  <si>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</si>
  <si>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</si>
  <si>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</si>
  <si>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</si>
  <si>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</si>
  <si>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</si>
  <si>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</si>
  <si>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</si>
  <si>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</si>
  <si>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</si>
  <si>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</si>
  <si>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</si>
  <si>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</si>
  <si>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</si>
  <si>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</si>
  <si>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</si>
  <si>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</si>
  <si>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</si>
  <si>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</si>
  <si>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</si>
  <si>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</si>
  <si>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</si>
  <si>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</si>
  <si>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</si>
  <si>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</si>
  <si>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</si>
  <si>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</si>
  <si>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</si>
  <si>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</si>
  <si>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</si>
  <si>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</si>
  <si>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</si>
  <si>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</si>
  <si>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</si>
  <si>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</si>
  <si>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</si>
  <si>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</si>
  <si>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</si>
  <si>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</si>
  <si>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</si>
  <si>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</si>
  <si>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</si>
  <si>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</si>
  <si>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</si>
  <si>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</si>
  <si>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</si>
  <si>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</si>
  <si>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</si>
  <si>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</si>
  <si>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</si>
  <si>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</si>
  <si>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</si>
  <si>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</si>
  <si>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</si>
  <si>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</si>
  <si>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</si>
  <si>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</si>
  <si>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</si>
  <si>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</si>
  <si>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</si>
  <si>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</si>
  <si>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</si>
  <si>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</si>
  <si>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</si>
  <si>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</si>
  <si>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</si>
  <si>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</si>
  <si>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</si>
  <si>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</si>
  <si>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</si>
  <si>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</si>
  <si>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</si>
  <si>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</si>
  <si>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</si>
  <si>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</si>
  <si>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</si>
  <si>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</si>
  <si>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</si>
  <si>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</si>
  <si>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</si>
  <si>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</si>
  <si>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</si>
  <si>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</si>
  <si>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</si>
  <si>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</si>
  <si>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</si>
  <si>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</si>
  <si>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</si>
  <si>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</si>
  <si>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</si>
  <si>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</si>
  <si>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</si>
  <si>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</si>
  <si>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</si>
  <si>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</si>
  <si>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</si>
  <si>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</si>
  <si>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</si>
  <si>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</si>
  <si>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</si>
  <si>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</si>
  <si>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</si>
  <si>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</si>
  <si>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</si>
  <si>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</si>
  <si>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</si>
  <si>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</si>
  <si>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</si>
  <si>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</si>
  <si>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</si>
  <si>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</si>
  <si>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</si>
  <si>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</si>
  <si>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</si>
  <si>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</si>
  <si>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</si>
  <si>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</si>
  <si>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</si>
  <si>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</si>
  <si>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</si>
  <si>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</si>
  <si>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</si>
  <si>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</si>
  <si>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</si>
  <si>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</si>
  <si>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</si>
  <si>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</si>
  <si>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</si>
  <si>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</si>
  <si>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</si>
  <si>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</si>
  <si>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</si>
  <si>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</si>
  <si>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</si>
  <si>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</si>
  <si>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</si>
  <si>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</si>
  <si>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</si>
  <si>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</si>
  <si>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</si>
  <si>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</si>
  <si>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</si>
  <si>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</si>
  <si>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</si>
  <si>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</si>
  <si>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</si>
  <si>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</si>
  <si>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</si>
  <si>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</si>
  <si>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</si>
  <si>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</si>
  <si>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</si>
  <si>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</si>
  <si>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</si>
  <si>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</si>
  <si>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</si>
  <si>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</si>
  <si>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</si>
  <si>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</si>
  <si>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</si>
  <si>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</si>
  <si>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</si>
  <si>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</si>
  <si>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</si>
  <si>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</si>
  <si>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</si>
  <si>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</si>
  <si>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</si>
  <si>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</si>
  <si>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</si>
  <si>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</si>
  <si>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</si>
  <si>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</si>
  <si>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</si>
  <si>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</si>
  <si>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</si>
  <si>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</si>
  <si>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</si>
  <si>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</si>
  <si>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</si>
  <si>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</si>
  <si>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</si>
  <si>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</si>
  <si>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</si>
  <si>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</si>
  <si>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</si>
  <si>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</si>
  <si>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</si>
  <si>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</si>
  <si>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</si>
  <si>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</si>
  <si>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</si>
  <si>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</si>
  <si>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</si>
  <si>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</si>
  <si>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</si>
  <si>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</si>
  <si>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</si>
  <si>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</si>
  <si>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</si>
  <si>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</si>
  <si>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</si>
  <si>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</si>
  <si>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</si>
  <si>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</si>
  <si>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</si>
  <si>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</si>
  <si>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</si>
  <si>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</si>
  <si>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</si>
  <si>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</si>
  <si>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</si>
  <si>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</si>
  <si>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</si>
  <si>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</si>
  <si>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</si>
  <si>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</si>
  <si>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</si>
  <si>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</si>
  <si>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</si>
  <si>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</si>
  <si>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</si>
  <si>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</si>
  <si>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</si>
  <si>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</si>
  <si>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</si>
  <si>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</si>
  <si>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</si>
  <si>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</si>
  <si>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</si>
  <si>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</si>
  <si>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</si>
  <si>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</si>
  <si>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</si>
  <si>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</si>
  <si>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</si>
  <si>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</si>
  <si>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</si>
  <si>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</si>
  <si>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</si>
  <si>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</si>
  <si>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</si>
  <si>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</si>
  <si>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</si>
  <si>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</si>
  <si>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</si>
  <si>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</si>
  <si>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</si>
  <si>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</si>
  <si>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</si>
  <si>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</si>
  <si>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</si>
  <si>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</si>
  <si>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</si>
  <si>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</si>
  <si>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</si>
  <si>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</si>
  <si>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</si>
  <si>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</si>
  <si>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</si>
  <si>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</si>
  <si>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</si>
  <si>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</si>
  <si>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</si>
  <si>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</si>
  <si>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</si>
  <si>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</si>
  <si>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</si>
  <si>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</si>
  <si>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</si>
  <si>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</si>
  <si>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</si>
  <si>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</si>
  <si>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</si>
  <si>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</si>
  <si>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</si>
  <si>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</si>
  <si>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</si>
  <si>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</si>
  <si>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</si>
  <si>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</si>
  <si>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</si>
  <si>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</si>
  <si>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</si>
  <si>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</si>
  <si>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</si>
  <si>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</si>
  <si>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</si>
  <si>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</si>
  <si>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</si>
  <si>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</si>
  <si>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</si>
  <si>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</si>
  <si>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</si>
  <si>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</si>
  <si>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</si>
  <si>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</si>
  <si>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</si>
  <si>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</si>
  <si>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</si>
  <si>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</si>
  <si>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</si>
  <si>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</si>
  <si>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</si>
  <si>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</si>
  <si>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</si>
  <si>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</si>
  <si>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</si>
  <si>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</si>
  <si>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</si>
  <si>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</si>
  <si>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</si>
  <si>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</si>
  <si>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</si>
  <si>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</si>
  <si>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</si>
  <si>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</si>
  <si>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</si>
  <si>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</si>
  <si>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</si>
  <si>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</si>
  <si>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</si>
  <si>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</si>
  <si>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</si>
  <si>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</si>
  <si>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</si>
  <si>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</si>
  <si>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</si>
  <si>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</si>
  <si>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</si>
  <si>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</si>
  <si>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</si>
  <si>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</si>
  <si>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</si>
  <si>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</si>
  <si>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</si>
  <si>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</si>
  <si>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</si>
  <si>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</si>
  <si>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</si>
  <si>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</si>
  <si>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</si>
  <si>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</si>
  <si>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</si>
  <si>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</si>
  <si>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</si>
  <si>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</si>
  <si>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</si>
  <si>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</si>
  <si>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</si>
  <si>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</si>
  <si>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</si>
  <si>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</si>
  <si>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</si>
  <si>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</si>
  <si>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</si>
  <si>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</si>
  <si>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</si>
  <si>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</si>
  <si>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</si>
  <si>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</si>
  <si>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</si>
  <si>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</si>
  <si>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</si>
  <si>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</si>
  <si>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</si>
  <si>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</si>
  <si>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</si>
  <si>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</si>
  <si>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</si>
  <si>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</si>
  <si>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</si>
  <si>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</si>
  <si>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</si>
  <si>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</si>
  <si>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</si>
  <si>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</si>
  <si>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</si>
  <si>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</si>
  <si>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</si>
  <si>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</si>
  <si>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</si>
  <si>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</si>
  <si>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</si>
  <si>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</si>
  <si>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</si>
  <si>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</si>
  <si>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</si>
  <si>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</si>
  <si>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</si>
  <si>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</si>
  <si>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</si>
  <si>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</si>
  <si>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</si>
  <si>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</si>
  <si>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</si>
  <si>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</si>
  <si>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</si>
  <si>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</si>
  <si>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</si>
  <si>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</si>
  <si>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</si>
  <si>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</si>
  <si>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</si>
  <si>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</si>
  <si>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</si>
  <si>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</si>
  <si>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</si>
  <si>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</si>
  <si>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</si>
  <si>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</si>
  <si>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</si>
  <si>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</si>
  <si>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</si>
  <si>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</si>
  <si>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</si>
  <si>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</si>
  <si>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</si>
  <si>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</si>
  <si>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</si>
  <si>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</si>
  <si>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</si>
  <si>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</si>
  <si>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</si>
  <si>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</si>
  <si>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</si>
  <si>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</si>
  <si>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</si>
  <si>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</si>
  <si>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</si>
  <si>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</si>
  <si>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</si>
  <si>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</si>
  <si>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</si>
  <si>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</si>
  <si>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</si>
  <si>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</si>
  <si>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</si>
  <si>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</si>
  <si>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</si>
  <si>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</si>
  <si>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</si>
  <si>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</si>
  <si>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</si>
  <si>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</si>
  <si>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</si>
  <si>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</si>
  <si>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</si>
  <si>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</si>
  <si>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</si>
  <si>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</si>
  <si>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</si>
  <si>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</si>
  <si>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</si>
  <si>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</si>
  <si>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</si>
  <si>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</si>
  <si>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</si>
  <si>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</si>
  <si>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</si>
  <si>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</si>
  <si>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</si>
  <si>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</si>
  <si>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</si>
  <si>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</si>
  <si>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</si>
  <si>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</si>
  <si>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</si>
  <si>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</si>
  <si>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</si>
  <si>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</si>
  <si>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</si>
  <si>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</si>
  <si>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</si>
  <si>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</si>
  <si>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</si>
  <si>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</si>
  <si>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</si>
  <si>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</si>
  <si>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</si>
  <si>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</si>
  <si>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</si>
  <si>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</si>
  <si>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</si>
  <si>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</si>
  <si>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</si>
  <si>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</si>
  <si>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</si>
  <si>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</si>
  <si>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</si>
  <si>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</si>
  <si>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</si>
  <si>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</si>
  <si>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</si>
  <si>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</si>
  <si>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</si>
  <si>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</si>
  <si>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</si>
  <si>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</si>
  <si>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</si>
  <si>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</si>
  <si>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</si>
  <si>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</si>
  <si>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</si>
  <si>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</si>
  <si>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</si>
  <si>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</si>
  <si>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</si>
  <si>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</si>
  <si>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</si>
  <si>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</si>
  <si>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</si>
  <si>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</si>
  <si>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</si>
  <si>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</si>
  <si>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</si>
  <si>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</si>
  <si>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</si>
  <si>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</si>
  <si>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</si>
  <si>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</si>
  <si>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</si>
  <si>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</si>
  <si>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</si>
  <si>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</si>
  <si>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</si>
  <si>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</si>
  <si>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</si>
  <si>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</si>
  <si>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</si>
  <si>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</si>
  <si>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</si>
  <si>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</si>
  <si>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</si>
  <si>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</si>
  <si>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</si>
  <si>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</si>
  <si>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</si>
  <si>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</si>
  <si>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</si>
  <si>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</si>
  <si>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</si>
  <si>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</si>
  <si>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</si>
  <si>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</si>
  <si>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</si>
  <si>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</si>
  <si>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</si>
  <si>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</si>
  <si>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</si>
  <si>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</si>
  <si>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</si>
  <si>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</si>
  <si>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</si>
  <si>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</si>
  <si>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</si>
  <si>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</si>
  <si>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</si>
  <si>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</si>
  <si>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</si>
  <si>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</si>
  <si>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</si>
  <si>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</si>
  <si>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</si>
  <si>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</si>
  <si>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</si>
  <si>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</si>
  <si>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</si>
  <si>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</si>
  <si>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</si>
  <si>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</si>
  <si>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</si>
  <si>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</si>
  <si>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</si>
  <si>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</si>
  <si>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</si>
  <si>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</si>
  <si>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</si>
  <si>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</si>
  <si>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</si>
  <si>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</si>
  <si>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</si>
  <si>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</si>
  <si>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</si>
  <si>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</si>
  <si>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</si>
  <si>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</si>
  <si>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</si>
  <si>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</si>
  <si>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</si>
  <si>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</si>
  <si>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</si>
  <si>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</si>
  <si>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</si>
  <si>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</si>
  <si>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</si>
  <si>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</si>
  <si>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</si>
  <si>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</si>
  <si>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</si>
  <si>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</si>
  <si>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</si>
  <si>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</si>
  <si>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</si>
  <si>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</si>
  <si>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</si>
  <si>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</si>
  <si>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</si>
  <si>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</si>
  <si>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</si>
  <si>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</si>
  <si>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</si>
  <si>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</si>
  <si>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</si>
  <si>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</si>
  <si>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</si>
  <si>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</si>
  <si>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</si>
  <si>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</si>
  <si>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</si>
  <si>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</si>
  <si>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</si>
  <si>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</si>
  <si>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</si>
  <si>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</si>
  <si>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</si>
  <si>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</si>
  <si>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</si>
  <si>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</si>
  <si>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</si>
  <si>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</si>
  <si>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</si>
  <si>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</si>
  <si>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</si>
  <si>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</si>
  <si>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</si>
  <si>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</si>
  <si>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</si>
  <si>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</si>
  <si>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</si>
  <si>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</si>
  <si>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</si>
  <si>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</si>
  <si>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</si>
  <si>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</si>
  <si>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</si>
  <si>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</si>
  <si>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</si>
  <si>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</si>
  <si>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</si>
  <si>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</si>
  <si>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</si>
  <si>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</si>
  <si>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</si>
  <si>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</si>
  <si>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</si>
  <si>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</si>
  <si>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</si>
  <si>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</si>
  <si>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</si>
  <si>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</si>
  <si>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</si>
  <si>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</si>
  <si>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</si>
  <si>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</si>
  <si>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</si>
  <si>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</si>
  <si>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</si>
  <si>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</si>
  <si>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</si>
  <si>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</si>
  <si>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</si>
  <si>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</si>
  <si>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</si>
  <si>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</si>
  <si>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</si>
  <si>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</si>
  <si>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</si>
  <si>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</si>
  <si>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</si>
  <si>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</si>
  <si>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</si>
  <si>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</si>
  <si>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</si>
  <si>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</si>
  <si>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</si>
  <si>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</si>
  <si>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</si>
  <si>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</si>
  <si>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</si>
  <si>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</si>
  <si>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</si>
  <si>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</si>
  <si>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</si>
  <si>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</si>
  <si>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</si>
  <si>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</si>
  <si>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</si>
  <si>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</si>
  <si>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</si>
  <si>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</si>
  <si>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</si>
  <si>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</si>
  <si>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</si>
  <si>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</si>
  <si>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</si>
  <si>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</si>
  <si>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</si>
  <si>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</si>
  <si>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</si>
  <si>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</si>
  <si>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</si>
  <si>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</si>
  <si>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</si>
  <si>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</si>
  <si>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</si>
  <si>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</si>
  <si>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</si>
  <si>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</si>
  <si>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</si>
  <si>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</si>
  <si>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</si>
  <si>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</si>
  <si>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</si>
  <si>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</si>
  <si>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</si>
  <si>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</si>
  <si>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</si>
  <si>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</si>
  <si>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</si>
  <si>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</si>
  <si>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</si>
  <si>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</si>
  <si>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</si>
  <si>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</si>
  <si>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</si>
  <si>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</si>
  <si>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</si>
  <si>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</si>
  <si>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</si>
  <si>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</si>
  <si>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</si>
  <si>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</si>
  <si>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</si>
  <si>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</si>
  <si>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</si>
  <si>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</si>
  <si>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</si>
  <si>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</si>
  <si>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</si>
  <si>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</si>
  <si>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</si>
  <si>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</si>
  <si>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</si>
  <si>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</si>
  <si>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</si>
  <si>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</si>
  <si>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</si>
  <si>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</si>
  <si>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</si>
  <si>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</si>
  <si>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</si>
  <si>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</si>
  <si>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</si>
  <si>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</si>
  <si>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</si>
  <si>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</si>
  <si>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</si>
  <si>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</si>
  <si>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</si>
  <si>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</si>
  <si>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</si>
  <si>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</si>
  <si>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</si>
  <si>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</si>
  <si>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</si>
  <si>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</si>
  <si>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</si>
  <si>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</si>
  <si>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</si>
  <si>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</si>
  <si>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</si>
  <si>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</si>
  <si>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</si>
  <si>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</si>
  <si>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</si>
  <si>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</si>
  <si>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</si>
  <si>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</si>
  <si>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</si>
  <si>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</si>
  <si>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</si>
  <si>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</si>
  <si>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</si>
  <si>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</si>
  <si>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</si>
  <si>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</si>
  <si>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</si>
  <si>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</si>
  <si>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</si>
  <si>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</si>
  <si>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</si>
  <si>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</si>
  <si>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</si>
  <si>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</si>
  <si>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</si>
  <si>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</si>
  <si>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</si>
  <si>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</si>
  <si>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</si>
  <si>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</si>
  <si>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</si>
  <si>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</si>
  <si>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</si>
  <si>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</si>
  <si>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</si>
  <si>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</si>
  <si>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</si>
  <si>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</si>
  <si>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</si>
  <si>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</si>
  <si>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</si>
  <si>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</si>
  <si>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</si>
  <si>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</si>
  <si>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</si>
  <si>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</si>
  <si>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</si>
  <si>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</si>
  <si>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</si>
  <si>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</si>
  <si>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</si>
  <si>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</si>
  <si>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</si>
  <si>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</si>
  <si>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</si>
  <si>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</si>
  <si>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</si>
  <si>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</si>
  <si>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</si>
  <si>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</si>
  <si>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</si>
  <si>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</si>
  <si>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</si>
  <si>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</si>
  <si>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</si>
  <si>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</si>
  <si>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</si>
  <si>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</si>
  <si>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</si>
  <si>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</si>
  <si>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</si>
  <si>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</si>
  <si>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</si>
  <si>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</si>
  <si>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</si>
  <si>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</si>
  <si>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</si>
  <si>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</si>
  <si>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</si>
  <si>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</si>
  <si>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</si>
  <si>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</si>
  <si>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</si>
  <si>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</si>
  <si>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</si>
  <si>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</si>
  <si>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</si>
  <si>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</si>
  <si>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</si>
  <si>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</si>
  <si>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</si>
  <si>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</si>
  <si>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</si>
  <si>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</si>
  <si>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</si>
  <si>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</si>
  <si>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</si>
  <si>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</si>
  <si>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</si>
  <si>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</si>
  <si>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</si>
  <si>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</si>
  <si>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</si>
  <si>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</si>
  <si>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</si>
  <si>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</si>
  <si>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</si>
  <si>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</si>
  <si>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</si>
  <si>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</si>
  <si>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</si>
  <si>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</si>
  <si>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</si>
  <si>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</si>
  <si>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</si>
  <si>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</si>
  <si>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</si>
  <si>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</si>
  <si>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</si>
  <si>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</si>
  <si>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</si>
  <si>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</si>
  <si>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</si>
  <si>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</si>
  <si>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</si>
  <si>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</si>
  <si>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</si>
  <si>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</si>
  <si>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</si>
  <si>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</si>
  <si>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</si>
  <si>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</si>
  <si>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</si>
  <si>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</si>
  <si>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</si>
  <si>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</si>
  <si>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</si>
  <si>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</si>
  <si>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</si>
  <si>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</si>
  <si>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</si>
  <si>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</si>
  <si>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</si>
  <si>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</si>
  <si>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</si>
  <si>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</si>
  <si>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</si>
  <si>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</si>
  <si>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</si>
  <si>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</si>
  <si>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</si>
  <si>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</si>
  <si>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</si>
  <si>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</si>
  <si>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</si>
  <si>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</si>
  <si>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</si>
  <si>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</si>
  <si>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</si>
  <si>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</si>
  <si>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</si>
  <si>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</si>
  <si>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</si>
  <si>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</si>
  <si>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</si>
  <si>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</si>
  <si>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</si>
  <si>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</si>
  <si>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</si>
  <si>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</si>
  <si>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</si>
  <si>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</si>
  <si>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</si>
  <si>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</si>
  <si>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</si>
  <si>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</si>
  <si>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</si>
  <si>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</si>
  <si>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</si>
  <si>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</si>
  <si>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</si>
  <si>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</si>
  <si>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</si>
  <si>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</si>
  <si>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</si>
  <si>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</si>
  <si>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</si>
  <si>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</si>
  <si>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</si>
  <si>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</si>
  <si>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</si>
  <si>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</si>
  <si>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</si>
  <si>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</si>
  <si>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</si>
  <si>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</si>
  <si>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</si>
  <si>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</si>
  <si>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</si>
  <si>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</si>
  <si>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</si>
  <si>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</si>
  <si>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</si>
  <si>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</si>
  <si>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</si>
  <si>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</si>
  <si>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</si>
  <si>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</si>
  <si>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</si>
  <si>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</si>
  <si>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</si>
  <si>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</si>
  <si>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</si>
  <si>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</si>
  <si>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</si>
  <si>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</si>
  <si>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</si>
  <si>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</si>
  <si>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</si>
  <si>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</si>
  <si>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</si>
  <si>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</si>
  <si>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</si>
  <si>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</si>
  <si>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</si>
  <si>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</si>
  <si>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</si>
  <si>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</si>
  <si>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</si>
  <si>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</si>
  <si>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</si>
  <si>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</si>
  <si>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</si>
  <si>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</si>
  <si>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</si>
  <si>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</si>
  <si>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</si>
  <si>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</si>
  <si>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</si>
  <si>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</si>
  <si>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</si>
  <si>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</si>
  <si>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</si>
  <si>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</si>
  <si>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</si>
  <si>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</si>
  <si>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</si>
  <si>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</si>
  <si>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</si>
  <si>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</si>
  <si>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</si>
  <si>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</si>
  <si>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</si>
  <si>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</si>
  <si>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</si>
  <si>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</si>
  <si>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</si>
  <si>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</si>
  <si>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</si>
  <si>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</si>
  <si>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</si>
  <si>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</si>
  <si>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</si>
  <si>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</si>
  <si>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</si>
  <si>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</si>
  <si>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</si>
  <si>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</si>
  <si>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</si>
  <si>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</si>
  <si>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</si>
  <si>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</si>
  <si>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</si>
  <si>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</si>
  <si>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</si>
  <si>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</si>
  <si>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</si>
  <si>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</si>
  <si>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</si>
  <si>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</si>
  <si>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</si>
  <si>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</si>
  <si>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</si>
  <si>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</si>
  <si>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</si>
  <si>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</si>
  <si>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</si>
  <si>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</si>
  <si>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</si>
  <si>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</si>
  <si>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</si>
  <si>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</si>
  <si>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</si>
  <si>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</si>
  <si>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</si>
  <si>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</si>
  <si>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</si>
  <si>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</si>
  <si>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</si>
  <si>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</si>
  <si>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</si>
  <si>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</si>
  <si>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</si>
  <si>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</si>
  <si>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</si>
  <si>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</si>
  <si>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</si>
  <si>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</si>
  <si>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</si>
  <si>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</si>
  <si>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</si>
  <si>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</si>
  <si>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</si>
  <si>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</si>
  <si>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</si>
  <si>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</si>
  <si>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</si>
  <si>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</si>
  <si>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</si>
  <si>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</si>
  <si>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</si>
  <si>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</si>
  <si>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</si>
  <si>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</si>
  <si>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</si>
  <si>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</si>
  <si>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</si>
  <si>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</si>
  <si>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</si>
  <si>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</si>
  <si>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</si>
  <si>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</si>
  <si>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</si>
  <si>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</si>
  <si>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</si>
  <si>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</si>
  <si>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</si>
  <si>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</si>
  <si>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</si>
  <si>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</si>
  <si>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</si>
  <si>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</si>
  <si>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</si>
  <si>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</si>
  <si>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</si>
  <si>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</si>
  <si>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</si>
  <si>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</si>
  <si>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</si>
  <si>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</si>
  <si>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</si>
  <si>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</si>
  <si>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</si>
  <si>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</si>
  <si>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</si>
  <si>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</si>
  <si>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</si>
  <si>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</si>
  <si>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</si>
  <si>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</si>
  <si>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</si>
  <si>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</si>
  <si>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</si>
  <si>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</si>
  <si>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</si>
  <si>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</si>
  <si>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</si>
  <si>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</si>
  <si>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</si>
  <si>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</si>
  <si>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</si>
  <si>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</si>
  <si>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</si>
  <si>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</si>
  <si>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</si>
  <si>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</si>
  <si>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</si>
  <si>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</si>
  <si>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</si>
  <si>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</si>
  <si>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</si>
  <si>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</si>
  <si>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</si>
  <si>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</si>
  <si>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</si>
  <si>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</si>
  <si>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</si>
  <si>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</si>
  <si>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</si>
  <si>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</si>
  <si>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</si>
  <si>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</si>
  <si>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</si>
  <si>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</si>
  <si>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</si>
  <si>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</si>
  <si>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</si>
  <si>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</si>
  <si>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</si>
  <si>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</si>
  <si>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</si>
  <si>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</si>
  <si>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</si>
  <si>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</si>
  <si>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</si>
  <si>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</si>
  <si>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</si>
  <si>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</si>
  <si>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</si>
  <si>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</si>
  <si>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</si>
  <si>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</si>
  <si>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</si>
  <si>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</si>
  <si>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</si>
  <si>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</si>
  <si>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</si>
  <si>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</si>
  <si>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</si>
  <si>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</si>
  <si>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</si>
  <si>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</si>
  <si>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</si>
  <si>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</si>
  <si>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</si>
  <si>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</si>
  <si>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</si>
  <si>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</si>
  <si>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</si>
  <si>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</si>
  <si>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</si>
  <si>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</si>
  <si>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</si>
  <si>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</si>
  <si>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</si>
  <si>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</si>
  <si>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</si>
  <si>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</si>
  <si>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</si>
  <si>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</si>
  <si>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</si>
  <si>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</si>
  <si>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</si>
  <si>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</si>
  <si>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</si>
  <si>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</si>
  <si>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</si>
  <si>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</si>
  <si>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</si>
  <si>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</si>
  <si>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</si>
  <si>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</si>
  <si>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</si>
  <si>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</si>
  <si>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</si>
  <si>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</si>
  <si>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</si>
  <si>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</si>
  <si>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</si>
  <si>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</si>
  <si>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</si>
  <si>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</si>
  <si>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</si>
  <si>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</si>
  <si>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</si>
  <si>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</si>
  <si>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</si>
  <si>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</si>
  <si>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</si>
  <si>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</si>
  <si>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</si>
  <si>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</si>
  <si>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</si>
  <si>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</si>
  <si>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</si>
  <si>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</si>
  <si>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</si>
  <si>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</si>
  <si>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</si>
  <si>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</si>
  <si>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</si>
  <si>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</si>
  <si>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</si>
  <si>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</si>
  <si>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</si>
  <si>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</si>
  <si>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</si>
  <si>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</si>
  <si>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</si>
  <si>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</si>
  <si>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</si>
  <si>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</si>
  <si>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</si>
  <si>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</si>
  <si>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</si>
  <si>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</si>
  <si>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</si>
  <si>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</si>
  <si>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</si>
  <si>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</si>
  <si>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</si>
  <si>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</si>
  <si>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</si>
  <si>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</si>
  <si>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</si>
  <si>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</si>
  <si>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</si>
  <si>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</si>
  <si>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</si>
  <si>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</si>
  <si>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</si>
  <si>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</si>
  <si>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</si>
  <si>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</si>
  <si>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</si>
  <si>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</si>
  <si>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</si>
  <si>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</si>
  <si>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</si>
  <si>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</si>
  <si>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</si>
  <si>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</si>
  <si>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</si>
  <si>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</si>
  <si>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</si>
  <si>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</si>
  <si>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</si>
  <si>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</si>
  <si>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</si>
  <si>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</si>
  <si>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</si>
  <si>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</si>
  <si>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</si>
  <si>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</si>
  <si>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</si>
  <si>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</si>
  <si>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</si>
  <si>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</si>
  <si>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</si>
  <si>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</si>
  <si>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</si>
  <si>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</si>
  <si>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</si>
  <si>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</si>
  <si>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</si>
  <si>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</si>
  <si>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</si>
  <si>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</si>
  <si>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</si>
  <si>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</si>
  <si>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</si>
  <si>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</si>
  <si>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</si>
  <si>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</si>
  <si>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</si>
  <si>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</si>
  <si>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</si>
  <si>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</si>
  <si>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</si>
  <si>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</si>
  <si>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</si>
  <si>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</si>
  <si>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</si>
  <si>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</si>
  <si>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</si>
  <si>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</si>
  <si>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</si>
  <si>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</si>
  <si>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</si>
  <si>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</si>
  <si>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</si>
  <si>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</si>
  <si>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</si>
  <si>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</si>
  <si>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</si>
  <si>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</si>
  <si>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</si>
  <si>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</si>
  <si>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</si>
  <si>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</si>
  <si>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</si>
  <si>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</si>
  <si>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</si>
  <si>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</si>
  <si>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</si>
  <si>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</si>
  <si>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</si>
  <si>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</si>
  <si>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</si>
  <si>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</si>
  <si>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</si>
  <si>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</si>
  <si>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</si>
  <si>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</si>
  <si>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</si>
  <si>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</si>
  <si>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</si>
  <si>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</si>
  <si>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</si>
  <si>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</si>
  <si>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</si>
  <si>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</si>
  <si>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</si>
  <si>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</si>
  <si>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</si>
  <si>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</si>
  <si>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</si>
  <si>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</si>
  <si>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</si>
  <si>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</si>
  <si>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</si>
  <si>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</si>
  <si>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</si>
  <si>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</si>
  <si>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</si>
  <si>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</si>
  <si>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</si>
  <si>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</si>
  <si>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</si>
  <si>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</si>
  <si>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</si>
  <si>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</si>
  <si>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</si>
  <si>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</si>
  <si>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</si>
  <si>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</si>
  <si>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</si>
  <si>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</si>
  <si>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</si>
  <si>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</si>
  <si>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</si>
  <si>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</si>
  <si>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</si>
  <si>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</si>
  <si>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</si>
  <si>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</si>
  <si>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</si>
  <si>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</si>
  <si>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</si>
  <si>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</si>
  <si>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</si>
  <si>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</si>
  <si>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</si>
  <si>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</si>
  <si>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</si>
  <si>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</si>
  <si>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</si>
  <si>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</si>
  <si>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</si>
  <si>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</si>
  <si>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</si>
  <si>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</si>
  <si>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</si>
  <si>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</si>
  <si>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</si>
  <si>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</si>
  <si>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</si>
  <si>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</si>
  <si>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</si>
  <si>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</si>
  <si>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</si>
  <si>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</si>
  <si>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</si>
  <si>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</si>
  <si>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</si>
  <si>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</si>
  <si>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</si>
  <si>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</si>
  <si>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</si>
  <si>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</si>
  <si>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</si>
  <si>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</si>
  <si>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</si>
  <si>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</si>
  <si>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</si>
  <si>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</si>
  <si>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</si>
  <si>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</si>
  <si>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</si>
  <si>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</si>
  <si>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</si>
  <si>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</si>
  <si>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</si>
  <si>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</si>
  <si>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</si>
  <si>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</si>
  <si>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</si>
  <si>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</si>
  <si>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</si>
  <si>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</si>
  <si>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</si>
  <si>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</si>
  <si>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</si>
  <si>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</si>
  <si>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</si>
  <si>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</si>
  <si>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</si>
  <si>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</si>
  <si>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</si>
  <si>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</si>
  <si>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</si>
  <si>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</si>
  <si>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</si>
  <si>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</si>
  <si>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</si>
  <si>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</si>
  <si>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</si>
  <si>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</si>
  <si>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</si>
  <si>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</si>
  <si>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</si>
  <si>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</si>
  <si>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</si>
  <si>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</si>
  <si>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</si>
  <si>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</si>
  <si>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</si>
  <si>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</si>
  <si>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</si>
  <si>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</si>
  <si>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</si>
  <si>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</si>
  <si>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</si>
  <si>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</si>
  <si>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</si>
  <si>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</si>
  <si>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</si>
  <si>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</si>
  <si>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</si>
  <si>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</si>
  <si>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</si>
  <si>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</si>
  <si>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</si>
  <si>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</si>
  <si>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</si>
  <si>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</si>
  <si>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</si>
  <si>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</si>
  <si>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</si>
  <si>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</si>
  <si>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</si>
  <si>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</si>
  <si>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</si>
  <si>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</si>
  <si>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</si>
  <si>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</si>
  <si>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</si>
  <si>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</si>
  <si>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</si>
  <si>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</si>
  <si>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</si>
  <si>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</si>
  <si>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</si>
  <si>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</si>
  <si>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</si>
  <si>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</si>
  <si>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</si>
  <si>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</si>
  <si>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</si>
  <si>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</si>
  <si>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</si>
  <si>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</si>
  <si>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</si>
  <si>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</si>
  <si>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</si>
  <si>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</si>
  <si>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</si>
  <si>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</si>
  <si>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</si>
  <si>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</si>
  <si>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</si>
  <si>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</si>
  <si>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</si>
  <si>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</si>
  <si>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</si>
  <si>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</si>
  <si>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</si>
  <si>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</si>
  <si>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</si>
  <si>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</si>
  <si>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</si>
  <si>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</si>
  <si>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</si>
  <si>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</si>
  <si>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</si>
  <si>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</si>
  <si>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</si>
  <si>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</si>
  <si>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</si>
  <si>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</si>
  <si>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</si>
  <si>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</si>
  <si>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</si>
  <si>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</si>
  <si>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</si>
  <si>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</si>
  <si>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</si>
  <si>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</si>
  <si>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</si>
  <si>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</si>
  <si>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</si>
  <si>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</si>
  <si>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</si>
  <si>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</si>
  <si>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</si>
  <si>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</si>
  <si>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</si>
  <si>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</si>
  <si>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</si>
  <si>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</si>
  <si>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</si>
  <si>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</si>
  <si>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</si>
  <si>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</si>
  <si>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</si>
  <si>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</si>
  <si>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</si>
  <si>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</si>
  <si>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</si>
  <si>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</si>
  <si>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</si>
  <si>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</si>
  <si>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</si>
  <si>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</si>
  <si>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</si>
  <si>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</si>
  <si>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</si>
  <si>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</si>
  <si>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</si>
  <si>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</si>
  <si>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</si>
  <si>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</si>
  <si>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</si>
  <si>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</si>
  <si>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</si>
  <si>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</si>
  <si>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</si>
  <si>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</si>
  <si>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</si>
  <si>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</si>
  <si>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</si>
  <si>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</si>
  <si>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</si>
  <si>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</si>
  <si>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</si>
  <si>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</si>
  <si>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</si>
  <si>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</si>
  <si>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</si>
  <si>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</si>
  <si>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</si>
  <si>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</si>
  <si>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</si>
  <si>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</si>
  <si>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</si>
  <si>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</si>
  <si>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</si>
  <si>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</si>
  <si>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</si>
  <si>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</si>
  <si>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</si>
  <si>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</si>
  <si>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</si>
  <si>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</si>
  <si>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</si>
  <si>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</si>
  <si>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</si>
  <si>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</si>
  <si>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</si>
  <si>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</si>
  <si>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</si>
  <si>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</si>
  <si>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</si>
  <si>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</si>
  <si>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</si>
  <si>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</si>
  <si>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</si>
  <si>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</si>
  <si>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</si>
  <si>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</si>
  <si>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</si>
  <si>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</si>
  <si>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</si>
  <si>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</si>
  <si>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</si>
  <si>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</si>
  <si>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</si>
  <si>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</si>
  <si>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</si>
  <si>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</si>
  <si>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</si>
  <si>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</si>
  <si>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</si>
  <si>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</si>
  <si>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</si>
  <si>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</si>
  <si>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</si>
  <si>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</si>
  <si>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</si>
  <si>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</si>
  <si>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</si>
  <si>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</si>
  <si>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</si>
  <si>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</si>
  <si>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</si>
  <si>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</si>
  <si>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</si>
  <si>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</si>
  <si>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</si>
  <si>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</si>
  <si>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</si>
  <si>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</si>
  <si>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</si>
  <si>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</si>
  <si>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</si>
  <si>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</si>
  <si>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</si>
  <si>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</si>
  <si>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</si>
  <si>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</si>
  <si>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</si>
  <si>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</si>
  <si>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</si>
  <si>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</si>
  <si>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</si>
  <si>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</si>
  <si>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</si>
  <si>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</si>
  <si>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</si>
  <si>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</si>
  <si>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</si>
  <si>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</si>
  <si>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</si>
  <si>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</si>
  <si>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</si>
  <si>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</si>
  <si>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</si>
  <si>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</si>
  <si>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</si>
  <si>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</si>
  <si>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</si>
  <si>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</si>
  <si>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</si>
  <si>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</si>
  <si>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</si>
  <si>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</si>
  <si>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</si>
  <si>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</si>
  <si>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</si>
  <si>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</si>
  <si>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</si>
  <si>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</si>
  <si>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</si>
  <si>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</si>
  <si>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</si>
  <si>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</si>
  <si>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</si>
  <si>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</si>
  <si>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</si>
  <si>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</si>
  <si>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</si>
  <si>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</si>
  <si>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</si>
  <si>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</si>
  <si>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</si>
  <si>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</si>
  <si>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</si>
  <si>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</si>
  <si>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</si>
  <si>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</si>
  <si>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</si>
  <si>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</si>
  <si>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</si>
  <si>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</si>
  <si>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</si>
  <si>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</si>
  <si>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</si>
  <si>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</si>
  <si>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</si>
  <si>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</si>
  <si>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</si>
  <si>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</si>
  <si>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</si>
  <si>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</si>
  <si>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</si>
  <si>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</si>
  <si>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</si>
  <si>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</si>
  <si>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</si>
  <si>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</si>
  <si>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</si>
  <si>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</si>
  <si>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</si>
  <si>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</si>
  <si>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</si>
  <si>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</si>
  <si>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</si>
  <si>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</si>
  <si>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</si>
  <si>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</si>
  <si>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</si>
  <si>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</si>
  <si>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</si>
  <si>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</si>
  <si>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</si>
  <si>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</si>
  <si>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</si>
  <si>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</si>
  <si>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</si>
  <si>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</si>
  <si>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</si>
  <si>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</si>
  <si>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</si>
  <si>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</si>
  <si>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</si>
  <si>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</si>
  <si>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</si>
  <si>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</si>
  <si>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</si>
  <si>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</si>
  <si>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</si>
  <si>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</si>
  <si>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</si>
  <si>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</si>
  <si>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</si>
  <si>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</si>
  <si>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</si>
  <si>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</si>
  <si>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</si>
  <si>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</si>
  <si>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</si>
  <si>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</si>
  <si>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</si>
  <si>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</si>
  <si>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</si>
  <si>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</si>
  <si>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</si>
  <si>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</si>
  <si>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</si>
  <si>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</si>
  <si>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</si>
  <si>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</si>
  <si>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</si>
  <si>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</si>
  <si>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</si>
  <si>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</si>
  <si>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</si>
  <si>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</si>
  <si>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</si>
  <si>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</si>
  <si>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</si>
  <si>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</si>
  <si>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</si>
  <si>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</si>
  <si>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</si>
  <si>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</si>
  <si>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</si>
  <si>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</si>
  <si>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</si>
  <si>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</si>
  <si>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</si>
  <si>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</si>
  <si>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</si>
  <si>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</si>
  <si>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</si>
  <si>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</si>
  <si>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</si>
  <si>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</si>
  <si>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</si>
  <si>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</si>
  <si>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</si>
  <si>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</si>
  <si>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</si>
  <si>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</si>
  <si>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</si>
  <si>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</si>
  <si>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</si>
  <si>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</si>
  <si>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</si>
  <si>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</si>
  <si>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</si>
  <si>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</si>
  <si>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</si>
  <si>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</si>
  <si>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</si>
  <si>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</si>
  <si>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</si>
  <si>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</si>
  <si>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</si>
  <si>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</si>
  <si>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</si>
  <si>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</si>
  <si>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</si>
  <si>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</si>
  <si>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</si>
  <si>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</si>
  <si>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</si>
  <si>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</si>
  <si>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</si>
  <si>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</si>
  <si>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</si>
  <si>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</si>
  <si>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</si>
  <si>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</si>
  <si>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</si>
  <si>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</si>
  <si>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</si>
  <si>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</si>
  <si>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</si>
  <si>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</si>
  <si>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</si>
  <si>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</si>
  <si>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</si>
  <si>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</si>
  <si>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</si>
  <si>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</si>
  <si>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</si>
  <si>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</si>
  <si>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</si>
  <si>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</si>
  <si>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</si>
  <si>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</si>
  <si>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</si>
  <si>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</si>
  <si>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</si>
  <si>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</si>
  <si>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</si>
  <si>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</si>
  <si>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</si>
  <si>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</si>
  <si>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</si>
  <si>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</si>
  <si>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</si>
  <si>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</si>
  <si>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</si>
  <si>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</si>
  <si>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</si>
  <si>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</si>
  <si>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</si>
  <si>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</si>
  <si>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</si>
  <si>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</si>
  <si>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</si>
  <si>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</si>
  <si>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</si>
  <si>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</si>
  <si>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</si>
  <si>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</si>
  <si>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</si>
  <si>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</si>
  <si>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</si>
  <si>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</si>
  <si>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</si>
  <si>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</si>
  <si>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</si>
  <si>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</si>
  <si>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</si>
  <si>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</si>
  <si>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</si>
  <si>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</si>
  <si>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</si>
  <si>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</si>
  <si>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</si>
  <si>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</si>
  <si>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</si>
  <si>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</si>
  <si>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</si>
  <si>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</si>
  <si>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</si>
  <si>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</si>
  <si>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</si>
  <si>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</si>
  <si>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</si>
  <si>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</si>
  <si>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</si>
  <si>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</si>
  <si>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</si>
  <si>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</si>
  <si>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</si>
  <si>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</si>
  <si>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</si>
  <si>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</si>
  <si>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</si>
  <si>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</si>
  <si>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</si>
  <si>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</si>
  <si>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</si>
  <si>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</si>
  <si>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</si>
  <si>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</si>
  <si>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</si>
  <si>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</si>
  <si>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</si>
  <si>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</si>
  <si>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</si>
  <si>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</si>
  <si>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</si>
  <si>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</si>
  <si>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</si>
  <si>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</si>
  <si>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</si>
  <si>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</si>
  <si>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</si>
  <si>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</si>
  <si>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</si>
  <si>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</si>
  <si>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</si>
  <si>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</si>
  <si>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</si>
  <si>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</si>
  <si>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</si>
  <si>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</si>
  <si>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</si>
  <si>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</si>
  <si>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</si>
  <si>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</si>
  <si>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</si>
  <si>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</si>
  <si>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</si>
  <si>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</si>
  <si>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</si>
  <si>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</si>
  <si>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</si>
  <si>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</si>
  <si>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</si>
  <si>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</si>
  <si>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</si>
  <si>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</si>
  <si>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</si>
  <si>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</si>
  <si>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</si>
  <si>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</si>
  <si>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</si>
  <si>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</si>
  <si>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</si>
  <si>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</si>
  <si>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</si>
  <si>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</si>
  <si>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</si>
  <si>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</si>
  <si>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</si>
  <si>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</si>
  <si>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</si>
  <si>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</si>
  <si>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</si>
  <si>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</si>
  <si>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</si>
  <si>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</si>
  <si>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</si>
  <si>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</si>
  <si>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</si>
  <si>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</si>
  <si>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</si>
  <si>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</si>
  <si>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</si>
  <si>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</si>
  <si>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</si>
  <si>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</si>
  <si>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</si>
  <si>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</si>
  <si>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</si>
  <si>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</si>
  <si>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</si>
  <si>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</si>
  <si>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</si>
  <si>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</si>
  <si>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</si>
  <si>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</si>
  <si>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</si>
  <si>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</si>
  <si>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</si>
  <si>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</si>
  <si>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</si>
  <si>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</si>
  <si>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</si>
  <si>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</si>
  <si>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</si>
  <si>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</si>
  <si>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</si>
  <si>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</si>
  <si>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</si>
  <si>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</si>
  <si>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</si>
  <si>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</si>
  <si>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</si>
  <si>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</si>
  <si>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</si>
  <si>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</si>
  <si>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</si>
  <si>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</si>
  <si>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</si>
  <si>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</si>
  <si>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</si>
  <si>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</si>
  <si>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</si>
  <si>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</si>
  <si>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</si>
  <si>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</si>
  <si>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</si>
  <si>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</si>
  <si>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</si>
  <si>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</si>
  <si>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</si>
  <si>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</si>
  <si>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</si>
  <si>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</si>
  <si>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</si>
  <si>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</si>
  <si>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</si>
  <si>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</si>
  <si>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</si>
  <si>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</si>
  <si>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</si>
  <si>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</si>
  <si>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</si>
  <si>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</si>
  <si>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</si>
  <si>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</si>
  <si>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</si>
  <si>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</si>
  <si>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</si>
  <si>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</si>
  <si>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</si>
  <si>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</si>
  <si>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</si>
  <si>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</si>
  <si>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</si>
  <si>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</si>
  <si>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</si>
  <si>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</si>
  <si>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</si>
  <si>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</si>
  <si>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</si>
  <si>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</si>
  <si>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</si>
  <si>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</si>
  <si>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</si>
  <si>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</si>
  <si>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</si>
  <si>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</si>
  <si>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</si>
  <si>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</si>
  <si>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</si>
  <si>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</si>
  <si>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</si>
  <si>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</si>
  <si>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</si>
  <si>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</si>
  <si>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</si>
  <si>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</si>
  <si>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</si>
  <si>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</si>
  <si>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</si>
  <si>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</si>
  <si>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</si>
  <si>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</si>
  <si>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</si>
  <si>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</si>
  <si>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</si>
  <si>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</si>
  <si>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</si>
  <si>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</si>
  <si>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</si>
  <si>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</si>
  <si>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</si>
  <si>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</si>
  <si>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</si>
  <si>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</si>
  <si>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</si>
  <si>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</si>
  <si>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</si>
  <si>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</si>
  <si>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</si>
  <si>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</si>
  <si>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</si>
  <si>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</si>
  <si>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</si>
  <si>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</si>
  <si>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</si>
  <si>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</si>
  <si>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</si>
  <si>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</si>
  <si>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</si>
  <si>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</si>
  <si>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</si>
  <si>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</si>
  <si>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</si>
  <si>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</si>
  <si>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</si>
  <si>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</si>
  <si>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</si>
  <si>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</si>
  <si>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</si>
  <si>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</si>
  <si>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</si>
  <si>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</si>
  <si>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</si>
  <si>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</si>
  <si>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</si>
  <si>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</si>
  <si>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</si>
  <si>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</si>
  <si>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</si>
  <si>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</si>
  <si>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</si>
  <si>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</si>
  <si>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</si>
  <si>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</si>
  <si>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</si>
  <si>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</si>
  <si>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</si>
  <si>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</si>
  <si>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</si>
  <si>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</si>
  <si>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</si>
  <si>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</si>
  <si>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</si>
  <si>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</si>
  <si>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</si>
  <si>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</si>
  <si>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</si>
  <si>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</si>
  <si>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</si>
  <si>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</si>
  <si>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</si>
  <si>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</si>
  <si>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</si>
  <si>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</si>
  <si>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</si>
  <si>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</si>
  <si>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</si>
  <si>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</si>
  <si>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</si>
  <si>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</si>
  <si>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</si>
  <si>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</si>
  <si>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</si>
  <si>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</si>
  <si>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</si>
  <si>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</si>
  <si>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</si>
  <si>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</si>
  <si>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</si>
  <si>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</si>
  <si>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</si>
  <si>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</si>
  <si>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</si>
  <si>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</si>
  <si>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</si>
  <si>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</si>
  <si>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</si>
  <si>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</si>
  <si>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</si>
  <si>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</si>
  <si>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</si>
  <si>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</si>
  <si>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</si>
  <si>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</si>
  <si>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</si>
  <si>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</si>
  <si>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</si>
  <si>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</si>
  <si>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</si>
  <si>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</si>
  <si>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</si>
  <si>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</si>
  <si>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</si>
  <si>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</si>
  <si>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</si>
  <si>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</si>
  <si>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</si>
  <si>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</si>
  <si>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</si>
  <si>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</si>
  <si>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</si>
  <si>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</si>
  <si>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</si>
  <si>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</si>
  <si>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</si>
  <si>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</si>
  <si>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</si>
  <si>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</si>
  <si>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</si>
  <si>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</si>
  <si>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</si>
  <si>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</si>
  <si>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</si>
  <si>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</si>
  <si>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</si>
  <si>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</si>
  <si>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</si>
  <si>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</si>
  <si>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</si>
  <si>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</si>
  <si>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</si>
  <si>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</si>
  <si>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</si>
  <si>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</si>
  <si>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</si>
  <si>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</si>
  <si>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</si>
  <si>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</si>
  <si>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</si>
  <si>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</si>
  <si>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</si>
  <si>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</si>
  <si>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</si>
  <si>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</si>
  <si>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</si>
  <si>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</si>
  <si>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</si>
  <si>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</si>
  <si>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</si>
  <si>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</si>
  <si>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</si>
  <si>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</si>
  <si>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</si>
  <si>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</si>
  <si>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</si>
  <si>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</si>
  <si>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</si>
  <si>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</si>
  <si>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</si>
  <si>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</si>
  <si>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</si>
  <si>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</si>
  <si>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</si>
  <si>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</si>
  <si>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</si>
  <si>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</si>
  <si>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</si>
  <si>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</si>
  <si>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</si>
  <si>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</si>
  <si>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</si>
  <si>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</si>
  <si>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</si>
  <si>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</si>
  <si>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</si>
  <si>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</si>
  <si>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</si>
  <si>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</si>
  <si>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</si>
  <si>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</si>
  <si>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</si>
  <si>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</si>
  <si>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</si>
  <si>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</si>
  <si>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</si>
  <si>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</si>
  <si>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</si>
  <si>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</si>
  <si>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</si>
  <si>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</si>
  <si>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</si>
  <si>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</si>
  <si>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</si>
  <si>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</si>
  <si>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</si>
  <si>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</si>
  <si>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</si>
  <si>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</si>
  <si>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</si>
  <si>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</si>
  <si>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</si>
  <si>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</si>
  <si>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</si>
  <si>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</si>
  <si>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</si>
  <si>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</si>
  <si>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</si>
  <si>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</si>
  <si>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</si>
  <si>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</si>
  <si>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</si>
  <si>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</si>
  <si>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</si>
  <si>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</si>
  <si>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</si>
  <si>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</si>
  <si>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</si>
  <si>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</si>
  <si>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</si>
  <si>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</si>
  <si>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</si>
  <si>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</si>
  <si>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</si>
  <si>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</si>
  <si>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</si>
  <si>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</si>
  <si>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</si>
  <si>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</si>
  <si>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</si>
  <si>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</si>
  <si>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</si>
  <si>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</si>
  <si>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</si>
  <si>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</si>
  <si>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</si>
  <si>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</si>
  <si>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</si>
  <si>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</si>
  <si>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</si>
  <si>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</si>
  <si>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</si>
  <si>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</si>
  <si>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</si>
  <si>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</si>
  <si>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</si>
  <si>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</si>
  <si>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</si>
  <si>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</si>
  <si>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</si>
  <si>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</si>
  <si>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</si>
  <si>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</si>
  <si>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</si>
  <si>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</si>
  <si>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</si>
  <si>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</si>
  <si>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</si>
  <si>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</si>
  <si>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</si>
  <si>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</si>
  <si>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</si>
  <si>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</si>
  <si>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</si>
  <si>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</si>
  <si>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</si>
  <si>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</si>
  <si>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</si>
  <si>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</si>
  <si>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</si>
  <si>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</si>
  <si>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</si>
  <si>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</si>
  <si>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</si>
  <si>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</si>
  <si>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</si>
  <si>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</si>
  <si>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</si>
  <si>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</si>
  <si>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</si>
  <si>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</si>
  <si>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</si>
  <si>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</si>
  <si>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</si>
  <si>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</si>
  <si>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</si>
  <si>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</si>
  <si>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</si>
  <si>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</si>
  <si>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</si>
  <si>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</si>
  <si>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</si>
  <si>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</si>
  <si>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</si>
  <si>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</si>
  <si>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</si>
  <si>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</si>
  <si>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</si>
  <si>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</si>
  <si>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</si>
  <si>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</si>
  <si>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</si>
  <si>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</si>
  <si>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</si>
  <si>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</si>
  <si>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</si>
  <si>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</si>
  <si>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</si>
  <si>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</si>
  <si>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</si>
  <si>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</si>
  <si>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</si>
  <si>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</si>
  <si>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</si>
  <si>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</si>
  <si>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</si>
  <si>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</si>
  <si>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</si>
  <si>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</si>
  <si>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</si>
  <si>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</si>
  <si>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</si>
  <si>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</si>
  <si>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</si>
  <si>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</si>
  <si>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</si>
  <si>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</si>
  <si>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</si>
  <si>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</si>
  <si>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</si>
  <si>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</si>
  <si>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</si>
  <si>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</si>
  <si>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</si>
  <si>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</si>
  <si>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</si>
  <si>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</si>
  <si>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</si>
  <si>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</si>
  <si>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</si>
  <si>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</si>
  <si>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</si>
  <si>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</si>
  <si>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</si>
  <si>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</si>
  <si>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</si>
  <si>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</si>
  <si>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</si>
  <si>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</si>
  <si>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</si>
  <si>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</si>
  <si>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</si>
  <si>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</si>
  <si>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</si>
  <si>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</si>
  <si>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</si>
  <si>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</si>
  <si>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</si>
  <si>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</si>
  <si>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</si>
  <si>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</si>
  <si>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</si>
  <si>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</si>
  <si>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</si>
  <si>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</si>
  <si>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</si>
  <si>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</si>
  <si>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</si>
  <si>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</si>
  <si>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</si>
  <si>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</si>
  <si>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</si>
  <si>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</si>
  <si>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</si>
  <si>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</si>
  <si>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</si>
  <si>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</si>
  <si>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</si>
  <si>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</si>
  <si>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</si>
  <si>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</si>
  <si>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</si>
  <si>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</si>
  <si>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</si>
  <si>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</si>
  <si>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</si>
  <si>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</si>
  <si>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</si>
  <si>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</si>
  <si>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</si>
  <si>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</si>
  <si>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</si>
  <si>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</si>
  <si>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</si>
  <si>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</si>
  <si>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</si>
  <si>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</si>
  <si>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</si>
  <si>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</si>
  <si>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</si>
  <si>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</si>
  <si>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</si>
  <si>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</si>
  <si>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</si>
  <si>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</si>
  <si>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</si>
  <si>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</si>
  <si>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</si>
  <si>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</si>
  <si>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</si>
  <si>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</si>
  <si>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</si>
  <si>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</si>
  <si>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</si>
  <si>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</si>
  <si>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</si>
  <si>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</si>
  <si>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</si>
  <si>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</si>
  <si>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</si>
  <si>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</si>
  <si>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</si>
  <si>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</si>
  <si>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</si>
  <si>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</si>
  <si>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</si>
  <si>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</si>
  <si>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</si>
  <si>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</si>
  <si>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</si>
  <si>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</si>
  <si>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</si>
  <si>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</si>
  <si>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</si>
  <si>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</si>
  <si>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</si>
  <si>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</si>
  <si>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</si>
  <si>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</si>
  <si>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</si>
  <si>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</si>
  <si>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</si>
  <si>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</si>
  <si>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</si>
  <si>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</si>
  <si>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</si>
  <si>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</si>
  <si>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</si>
  <si>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</si>
  <si>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</si>
  <si>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</si>
  <si>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</si>
  <si>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</si>
  <si>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</si>
  <si>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</si>
  <si>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</si>
  <si>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</si>
  <si>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</si>
  <si>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</si>
  <si>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</si>
  <si>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</si>
  <si>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</si>
  <si>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</si>
  <si>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</si>
  <si>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</si>
  <si>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</si>
  <si>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</si>
  <si>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</si>
  <si>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</si>
  <si>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</si>
  <si>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</si>
  <si>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</si>
  <si>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</si>
  <si>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</si>
  <si>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</si>
  <si>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</si>
  <si>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</si>
  <si>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</si>
  <si>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</si>
  <si>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</si>
  <si>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</si>
  <si>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</si>
  <si>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</si>
  <si>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</si>
  <si>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</si>
  <si>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</si>
  <si>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</si>
  <si>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</si>
  <si>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</si>
  <si>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</si>
  <si>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</si>
  <si>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</si>
  <si>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</si>
  <si>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</si>
  <si>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</si>
  <si>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</si>
  <si>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</si>
  <si>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</si>
  <si>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</si>
  <si>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</si>
  <si>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</si>
  <si>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</si>
  <si>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</si>
  <si>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</si>
  <si>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</si>
  <si>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</si>
  <si>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</si>
  <si>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</si>
  <si>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</si>
  <si>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</si>
  <si>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</si>
  <si>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</si>
  <si>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</si>
  <si>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</si>
  <si>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</si>
  <si>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</si>
  <si>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</si>
  <si>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</si>
  <si>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</si>
  <si>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</si>
  <si>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</si>
  <si>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</si>
  <si>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</si>
  <si>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</si>
  <si>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</si>
  <si>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</si>
  <si>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</si>
  <si>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</si>
  <si>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</si>
  <si>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</si>
  <si>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</si>
  <si>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</si>
  <si>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</si>
  <si>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</si>
  <si>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</si>
  <si>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</si>
  <si>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</si>
  <si>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</si>
  <si>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</si>
  <si>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</si>
  <si>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</si>
  <si>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</si>
  <si>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</si>
  <si>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</si>
  <si>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</si>
  <si>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</si>
  <si>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</si>
  <si>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</si>
  <si>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</si>
  <si>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</si>
  <si>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</si>
  <si>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</si>
  <si>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</si>
  <si>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</si>
  <si>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</si>
  <si>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</si>
  <si>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</si>
  <si>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</si>
  <si>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</si>
  <si>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</si>
  <si>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</si>
  <si>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</si>
  <si>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</si>
  <si>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</si>
  <si>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</si>
  <si>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</si>
  <si>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</si>
  <si>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</si>
  <si>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</si>
  <si>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</si>
  <si>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</si>
  <si>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</si>
  <si>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</si>
  <si>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</si>
  <si>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</si>
  <si>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</si>
  <si>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</si>
  <si>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</si>
  <si>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</si>
  <si>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</si>
  <si>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</si>
  <si>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</si>
  <si>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</si>
  <si>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</si>
  <si>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</si>
  <si>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</si>
  <si>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</si>
  <si>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</si>
  <si>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</si>
  <si>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</si>
  <si>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</si>
  <si>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</si>
  <si>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</si>
  <si>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</si>
  <si>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</si>
  <si>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</si>
  <si>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</si>
  <si>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</si>
  <si>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</si>
  <si>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</si>
  <si>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</si>
  <si>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</si>
  <si>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</si>
  <si>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</si>
  <si>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</si>
  <si>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</si>
  <si>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</si>
  <si>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</si>
  <si>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</si>
  <si>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</si>
  <si>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</si>
  <si>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</si>
  <si>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</si>
  <si>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</si>
  <si>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</si>
  <si>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</si>
  <si>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</si>
  <si>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</si>
  <si>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</si>
  <si>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</si>
  <si>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</si>
  <si>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</si>
  <si>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</si>
  <si>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</si>
  <si>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</si>
  <si>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</si>
  <si>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</si>
  <si>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</si>
  <si>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</si>
  <si>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</si>
  <si>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</si>
  <si>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</si>
  <si>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</si>
  <si>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</si>
  <si>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</si>
  <si>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</si>
  <si>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</si>
  <si>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</si>
  <si>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</si>
  <si>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</si>
  <si>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</si>
  <si>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</si>
  <si>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</si>
  <si>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</si>
  <si>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</si>
  <si>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</si>
  <si>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</si>
  <si>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</si>
  <si>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</si>
  <si>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</si>
  <si>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</si>
  <si>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</si>
  <si>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</si>
  <si>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</si>
  <si>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</si>
  <si>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</si>
  <si>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</si>
  <si>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</si>
  <si>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</si>
  <si>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</si>
  <si>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</si>
  <si>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</si>
  <si>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</si>
  <si>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</si>
  <si>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</si>
  <si>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</si>
  <si>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</si>
  <si>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</si>
  <si>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</si>
  <si>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</si>
  <si>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</si>
  <si>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</si>
  <si>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</si>
  <si>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</si>
  <si>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</si>
  <si>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</si>
  <si>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</si>
  <si>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</si>
  <si>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</si>
  <si>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</si>
  <si>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</si>
  <si>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</si>
  <si>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</si>
  <si>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</si>
  <si>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</si>
  <si>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</si>
  <si>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</si>
  <si>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</si>
  <si>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</si>
  <si>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</si>
  <si>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</si>
  <si>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</si>
  <si>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</si>
  <si>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</si>
  <si>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</si>
  <si>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</si>
  <si>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</si>
  <si>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</si>
  <si>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</si>
  <si>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</si>
  <si>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</si>
  <si>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</si>
  <si>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</si>
  <si>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</si>
  <si>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</si>
  <si>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</si>
  <si>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</si>
  <si>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</si>
  <si>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</si>
  <si>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</si>
  <si>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</si>
  <si>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</si>
  <si>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</si>
  <si>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</si>
  <si>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</si>
  <si>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</si>
  <si>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</si>
  <si>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</si>
  <si>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</si>
  <si>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</si>
  <si>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</si>
  <si>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</si>
  <si>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</si>
  <si>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</si>
  <si>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</si>
  <si>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</si>
  <si>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</si>
  <si>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</si>
  <si>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</si>
  <si>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</si>
  <si>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</si>
  <si>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</si>
  <si>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</si>
  <si>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</si>
  <si>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</si>
  <si>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</si>
  <si>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</si>
  <si>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</si>
  <si>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</si>
  <si>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</si>
  <si>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</si>
  <si>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</si>
  <si>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</si>
  <si>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</si>
  <si>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</si>
  <si>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</si>
  <si>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</si>
  <si>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</si>
  <si>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</si>
  <si>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</si>
  <si>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</si>
  <si>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</si>
  <si>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</si>
  <si>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</si>
  <si>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</si>
  <si>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</si>
  <si>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</si>
  <si>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</si>
  <si>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</si>
  <si>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</si>
  <si>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</si>
  <si>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</si>
  <si>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</si>
  <si>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</si>
  <si>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</si>
  <si>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</si>
  <si>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</si>
  <si>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</si>
  <si>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</si>
  <si>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</si>
  <si>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</si>
  <si>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</si>
  <si>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</si>
  <si>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</si>
  <si>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</si>
  <si>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</si>
  <si>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</si>
  <si>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</si>
  <si>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</si>
  <si>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</si>
  <si>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</si>
  <si>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</si>
  <si>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</si>
  <si>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</si>
  <si>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</si>
  <si>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</si>
  <si>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</si>
  <si>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</si>
  <si>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</si>
  <si>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</si>
  <si>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</si>
  <si>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</si>
  <si>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</si>
  <si>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</si>
  <si>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</si>
  <si>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</si>
  <si>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</si>
  <si>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</si>
  <si>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</si>
  <si>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</si>
  <si>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</si>
  <si>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</si>
  <si>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</si>
  <si>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</si>
  <si>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</si>
  <si>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</si>
  <si>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</si>
  <si>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</si>
  <si>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</si>
  <si>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</si>
  <si>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</si>
  <si>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</si>
  <si>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</si>
  <si>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</si>
  <si>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</si>
  <si>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</si>
  <si>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</si>
  <si>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</si>
  <si>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</si>
  <si>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</si>
  <si>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</si>
  <si>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</si>
  <si>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</si>
  <si>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</si>
  <si>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</si>
  <si>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</si>
  <si>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</si>
  <si>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</si>
  <si>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</si>
  <si>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</si>
  <si>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</si>
  <si>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</si>
  <si>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</si>
  <si>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</si>
  <si>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</si>
  <si>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</si>
  <si>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</si>
  <si>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</si>
  <si>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</si>
  <si>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</si>
  <si>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</si>
  <si>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</si>
  <si>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</si>
  <si>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</si>
  <si>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</si>
  <si>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</si>
  <si>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</si>
  <si>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</si>
  <si>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</si>
  <si>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</si>
  <si>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</si>
  <si>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</si>
  <si>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</si>
  <si>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</si>
  <si>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</si>
  <si>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</si>
  <si>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</si>
  <si>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</si>
  <si>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</si>
  <si>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</si>
  <si>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</si>
  <si>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</si>
  <si>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</si>
  <si>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</si>
  <si>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</si>
  <si>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</si>
  <si>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</si>
  <si>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</si>
  <si>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</si>
  <si>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</si>
  <si>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</si>
  <si>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</si>
  <si>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</si>
  <si>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</si>
  <si>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</si>
  <si>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</si>
  <si>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</si>
  <si>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</si>
  <si>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</si>
  <si>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</si>
  <si>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</si>
  <si>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</si>
  <si>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</si>
  <si>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</si>
  <si>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</si>
  <si>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</si>
  <si>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</si>
  <si>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</si>
  <si>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</si>
  <si>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</si>
  <si>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</si>
  <si>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</si>
  <si>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</si>
  <si>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</si>
  <si>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</si>
  <si>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</si>
  <si>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</si>
  <si>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</si>
  <si>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</si>
  <si>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</si>
  <si>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</si>
  <si>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</si>
  <si>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</si>
  <si>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</si>
  <si>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</si>
  <si>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</si>
  <si>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</si>
  <si>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</si>
  <si>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</si>
  <si>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</si>
  <si>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</si>
  <si>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</si>
  <si>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</si>
  <si>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</si>
  <si>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</si>
  <si>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</si>
  <si>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</si>
  <si>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</si>
  <si>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</si>
  <si>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</si>
  <si>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</si>
  <si>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</si>
  <si>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</si>
  <si>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</si>
  <si>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</si>
  <si>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</si>
  <si>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</si>
  <si>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</si>
  <si>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</si>
  <si>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</si>
  <si>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</si>
  <si>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</si>
  <si>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</si>
  <si>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</si>
  <si>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</si>
  <si>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</si>
  <si>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</si>
  <si>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</si>
  <si>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</si>
  <si>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</si>
  <si>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</si>
  <si>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</si>
  <si>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</si>
  <si>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</si>
  <si>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</si>
  <si>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</si>
  <si>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</si>
  <si>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</si>
  <si>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</si>
  <si>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</si>
  <si>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</si>
  <si>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</si>
  <si>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</si>
  <si>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</si>
  <si>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</si>
  <si>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</si>
  <si>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</si>
  <si>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</si>
  <si>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</si>
  <si>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</si>
  <si>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</si>
  <si>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</si>
  <si>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</si>
  <si>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</si>
  <si>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</si>
  <si>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</si>
  <si>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</si>
  <si>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</si>
  <si>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</si>
  <si>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</si>
  <si>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</si>
  <si>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</si>
  <si>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</si>
  <si>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</si>
  <si>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</si>
  <si>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</si>
  <si>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</si>
  <si>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</si>
  <si>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</si>
  <si>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</si>
  <si>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</si>
  <si>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</si>
  <si>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</si>
  <si>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</si>
  <si>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</si>
  <si>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</si>
  <si>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</si>
  <si>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</si>
  <si>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</si>
  <si>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</si>
  <si>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</si>
  <si>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</si>
  <si>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</si>
  <si>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</si>
  <si>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</si>
  <si>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</si>
  <si>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</si>
  <si>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</si>
  <si>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</si>
  <si>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</si>
  <si>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</si>
  <si>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</si>
  <si>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</si>
  <si>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</si>
  <si>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</si>
  <si>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</si>
  <si>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</si>
  <si>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</si>
  <si>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</si>
  <si>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</si>
  <si>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</si>
  <si>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</si>
  <si>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</si>
  <si>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</si>
  <si>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</si>
  <si>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</si>
  <si>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</si>
  <si>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</si>
  <si>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</si>
  <si>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</si>
  <si>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</si>
  <si>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</si>
  <si>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</si>
  <si>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</si>
  <si>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</si>
  <si>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</si>
  <si>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</si>
  <si>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</si>
  <si>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</si>
  <si>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</si>
  <si>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</si>
  <si>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</si>
  <si>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</si>
  <si>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</si>
  <si>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</si>
  <si>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</si>
  <si>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</si>
  <si>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</si>
  <si>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</si>
  <si>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</si>
  <si>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</si>
  <si>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</si>
  <si>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</si>
  <si>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</si>
  <si>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</si>
  <si>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</si>
  <si>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</si>
  <si>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</si>
  <si>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</si>
  <si>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</si>
  <si>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</si>
  <si>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</si>
  <si>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</si>
  <si>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</si>
  <si>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</si>
  <si>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</si>
  <si>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</si>
  <si>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</si>
  <si>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</si>
  <si>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</si>
  <si>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</si>
  <si>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</si>
  <si>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</si>
  <si>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</si>
  <si>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</si>
  <si>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</si>
  <si>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</si>
  <si>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</si>
  <si>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</si>
  <si>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</si>
  <si>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</si>
  <si>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</si>
  <si>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</si>
  <si>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</si>
  <si>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</si>
  <si>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</si>
  <si>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</si>
  <si>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</si>
  <si>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</si>
  <si>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</si>
  <si>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</si>
  <si>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</si>
  <si>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</si>
  <si>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</si>
  <si>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</si>
  <si>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</si>
  <si>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</si>
  <si>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</si>
  <si>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</si>
  <si>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</si>
  <si>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</si>
  <si>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</si>
  <si>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</si>
  <si>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</si>
  <si>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</si>
  <si>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</si>
  <si>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</si>
  <si>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</si>
  <si>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</si>
  <si>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</si>
  <si>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</si>
  <si>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</si>
  <si>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</si>
  <si>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</si>
  <si>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</si>
  <si>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</si>
  <si>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</si>
  <si>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</si>
  <si>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</si>
  <si>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</si>
  <si>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</si>
  <si>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</si>
  <si>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</si>
  <si>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</si>
  <si>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</si>
  <si>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</si>
  <si>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</si>
  <si>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</si>
  <si>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</si>
  <si>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</si>
  <si>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</si>
  <si>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</si>
  <si>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</si>
  <si>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</si>
  <si>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</si>
  <si>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</si>
  <si>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</si>
  <si>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</si>
  <si>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</si>
  <si>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</si>
  <si>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</si>
  <si>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</si>
  <si>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</si>
  <si>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</si>
  <si>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</si>
  <si>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</si>
  <si>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</si>
  <si>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</si>
  <si>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</si>
  <si>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</si>
  <si>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</si>
  <si>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</si>
  <si>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</si>
  <si>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</si>
  <si>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</si>
  <si>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</si>
  <si>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</si>
  <si>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</si>
  <si>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</si>
  <si>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</si>
  <si>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</si>
  <si>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</si>
  <si>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</si>
  <si>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</si>
  <si>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</si>
  <si>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</si>
  <si>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</si>
  <si>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</si>
  <si>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</si>
  <si>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</si>
  <si>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</si>
  <si>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</si>
  <si>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</si>
  <si>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</si>
  <si>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</si>
  <si>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</si>
  <si>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</si>
  <si>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</si>
  <si>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</si>
  <si>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</si>
  <si>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</si>
  <si>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</si>
  <si>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</si>
  <si>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</si>
  <si>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</si>
  <si>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</si>
  <si>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</si>
  <si>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</si>
  <si>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</si>
  <si>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</si>
  <si>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</si>
  <si>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</si>
  <si>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</si>
  <si>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</si>
  <si>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</si>
  <si>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</si>
  <si>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</si>
  <si>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</si>
  <si>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</si>
  <si>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</si>
  <si>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</si>
  <si>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</si>
  <si>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</si>
  <si>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</si>
  <si>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</si>
  <si>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</si>
  <si>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</si>
  <si>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</si>
  <si>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</si>
  <si>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</si>
  <si>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</si>
  <si>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</si>
  <si>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</si>
  <si>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</si>
  <si>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</si>
  <si>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</si>
  <si>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</si>
  <si>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</si>
  <si>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</si>
  <si>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</si>
  <si>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</si>
  <si>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</si>
  <si>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</si>
  <si>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</si>
  <si>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</si>
  <si>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</si>
  <si>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</si>
  <si>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</si>
  <si>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</si>
  <si>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</si>
  <si>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</si>
  <si>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</si>
  <si>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</si>
  <si>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</si>
  <si>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</si>
  <si>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</si>
  <si>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</si>
  <si>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</si>
  <si>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</si>
  <si>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</si>
  <si>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</si>
  <si>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</si>
  <si>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</si>
  <si>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</si>
  <si>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</si>
  <si>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</si>
  <si>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</si>
  <si>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</si>
  <si>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</si>
  <si>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</si>
  <si>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</si>
  <si>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</si>
  <si>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</si>
  <si>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</si>
  <si>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</si>
  <si>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</si>
  <si>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</si>
  <si>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</si>
  <si>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</si>
  <si>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</si>
  <si>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</si>
  <si>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</si>
  <si>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</si>
  <si>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</si>
  <si>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</si>
  <si>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</si>
  <si>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</si>
  <si>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</si>
  <si>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</si>
  <si>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</si>
  <si>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</si>
  <si>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</si>
  <si>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</si>
  <si>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</si>
  <si>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</si>
  <si>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</si>
  <si>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</si>
  <si>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</si>
  <si>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</si>
  <si>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</si>
  <si>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</si>
  <si>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</si>
  <si>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</si>
  <si>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</si>
  <si>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</si>
  <si>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</si>
  <si>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</si>
  <si>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</si>
  <si>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</si>
  <si>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</si>
  <si>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</si>
  <si>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</si>
  <si>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</si>
  <si>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</si>
  <si>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</si>
  <si>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</si>
  <si>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</si>
  <si>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</si>
  <si>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</si>
  <si>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</si>
  <si>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</si>
  <si>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</si>
  <si>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</si>
  <si>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</si>
  <si>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</si>
  <si>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</si>
  <si>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</si>
  <si>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</si>
  <si>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</si>
  <si>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</si>
  <si>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</si>
  <si>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</si>
  <si>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</si>
  <si>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</si>
  <si>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</si>
  <si>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</si>
  <si>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</si>
  <si>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</si>
  <si>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</si>
  <si>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</si>
  <si>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</si>
  <si>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</si>
  <si>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</si>
  <si>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</si>
  <si>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</si>
  <si>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</si>
  <si>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</si>
  <si>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</si>
  <si>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</si>
  <si>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</si>
  <si>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</si>
  <si>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</si>
  <si>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</si>
  <si>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</si>
  <si>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</si>
  <si>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</si>
  <si>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</si>
  <si>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</si>
  <si>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</si>
  <si>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</si>
  <si>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</si>
  <si>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</si>
  <si>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</si>
  <si>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</si>
  <si>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</si>
  <si>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</si>
  <si>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</si>
  <si>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</si>
  <si>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</si>
  <si>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</si>
  <si>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</si>
  <si>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</si>
  <si>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</si>
  <si>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</si>
  <si>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</si>
  <si>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</si>
  <si>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</si>
  <si>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</si>
  <si>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</si>
  <si>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</si>
  <si>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</si>
  <si>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</si>
  <si>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</si>
  <si>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</si>
  <si>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</si>
  <si>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</si>
  <si>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</si>
  <si>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</si>
  <si>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</si>
  <si>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</si>
  <si>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</si>
  <si>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</si>
  <si>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</si>
  <si>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</si>
  <si>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</si>
  <si>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</si>
  <si>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</si>
  <si>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</si>
  <si>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</si>
  <si>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</si>
  <si>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</si>
  <si>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</si>
  <si>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</si>
  <si>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</si>
  <si>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</si>
  <si>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</si>
  <si>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</si>
  <si>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</si>
  <si>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</si>
  <si>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</si>
  <si>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</si>
  <si>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</si>
  <si>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</si>
  <si>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</si>
  <si>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</si>
  <si>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</si>
  <si>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</si>
  <si>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</si>
  <si>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</si>
  <si>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</si>
  <si>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</si>
  <si>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</si>
  <si>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</si>
  <si>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</si>
  <si>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</si>
  <si>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</si>
  <si>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</si>
  <si>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</si>
  <si>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</si>
  <si>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</si>
  <si>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</si>
  <si>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</si>
  <si>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</si>
  <si>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</si>
  <si>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</si>
  <si>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</si>
  <si>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</si>
  <si>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</si>
  <si>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</si>
  <si>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</si>
  <si>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</si>
  <si>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</si>
  <si>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</si>
  <si>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</si>
  <si>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</si>
  <si>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</si>
  <si>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</si>
  <si>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</si>
  <si>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</si>
  <si>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</si>
  <si>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</si>
  <si>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</si>
  <si>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</si>
  <si>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</si>
  <si>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</si>
  <si>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</si>
  <si>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</si>
  <si>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</si>
  <si>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</si>
  <si>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</si>
  <si>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</si>
  <si>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</si>
  <si>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</si>
  <si>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</si>
  <si>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</si>
  <si>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</si>
  <si>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</si>
  <si>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</si>
  <si>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</si>
  <si>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</si>
  <si>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</si>
  <si>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</si>
  <si>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</si>
  <si>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</si>
  <si>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</si>
  <si>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</si>
  <si>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</si>
  <si>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</si>
  <si>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</si>
  <si>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</si>
  <si>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</si>
  <si>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</si>
  <si>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</si>
  <si>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</si>
  <si>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</si>
  <si>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</si>
  <si>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</si>
  <si>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</si>
  <si>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</si>
  <si>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</si>
  <si>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</si>
  <si>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</si>
  <si>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</si>
  <si>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</si>
  <si>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</si>
  <si>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</si>
  <si>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</si>
  <si>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</si>
  <si>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</si>
  <si>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</si>
  <si>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</si>
  <si>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</si>
  <si>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</si>
  <si>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</si>
  <si>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</si>
  <si>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</si>
  <si>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</si>
  <si>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</si>
  <si>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</si>
  <si>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</si>
  <si>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</si>
  <si>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</si>
  <si>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</si>
  <si>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</si>
  <si>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</si>
  <si>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</si>
  <si>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</si>
  <si>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</si>
  <si>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</si>
  <si>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</si>
  <si>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</si>
  <si>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</si>
  <si>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</si>
  <si>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</si>
  <si>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</si>
  <si>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</si>
  <si>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</si>
  <si>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</si>
  <si>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</si>
  <si>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</si>
  <si>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</si>
  <si>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</si>
  <si>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</si>
  <si>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</si>
  <si>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</si>
  <si>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</si>
  <si>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</si>
  <si>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</si>
  <si>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</si>
  <si>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</si>
  <si>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</si>
  <si>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</si>
  <si>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</si>
  <si>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</si>
  <si>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</si>
  <si>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</si>
  <si>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</si>
  <si>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</si>
  <si>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</si>
  <si>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</si>
  <si>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</si>
  <si>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</si>
  <si>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</si>
  <si>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</si>
  <si>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</si>
  <si>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</si>
  <si>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</si>
  <si>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</si>
  <si>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</si>
  <si>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</si>
  <si>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</si>
  <si>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</si>
  <si>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</si>
  <si>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</si>
  <si>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</si>
  <si>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</si>
  <si>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</si>
  <si>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</si>
  <si>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</si>
  <si>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</si>
  <si>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</si>
  <si>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</si>
  <si>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</si>
  <si>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</si>
  <si>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</si>
  <si>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</si>
  <si>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</si>
  <si>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</si>
  <si>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</si>
  <si>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</si>
  <si>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</si>
  <si>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</si>
  <si>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</si>
  <si>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</si>
  <si>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</si>
  <si>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</si>
  <si>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</si>
  <si>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</si>
  <si>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</si>
  <si>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</si>
  <si>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</si>
  <si>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</si>
  <si>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</si>
  <si>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</si>
  <si>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</si>
  <si>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</si>
  <si>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</si>
  <si>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</si>
  <si>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</si>
  <si>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</si>
  <si>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</si>
  <si>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</si>
  <si>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</si>
  <si>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</si>
  <si>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</si>
  <si>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</si>
  <si>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</si>
  <si>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</si>
  <si>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</si>
  <si>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</si>
  <si>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</si>
  <si>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</si>
  <si>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</si>
  <si>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</si>
  <si>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</si>
  <si>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</si>
  <si>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</si>
  <si>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</si>
  <si>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</si>
  <si>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</si>
  <si>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</si>
  <si>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</si>
  <si>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</si>
  <si>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</si>
  <si>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</si>
  <si>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</si>
  <si>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</si>
  <si>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</si>
  <si>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</si>
  <si>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</si>
  <si>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</si>
  <si>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</si>
  <si>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</si>
  <si>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</si>
  <si>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</si>
  <si>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</si>
  <si>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</si>
  <si>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</si>
  <si>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</si>
  <si>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</si>
  <si>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</si>
  <si>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</si>
  <si>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</si>
  <si>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</si>
  <si>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</si>
  <si>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</si>
  <si>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</si>
  <si>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</si>
  <si>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</si>
  <si>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</si>
  <si>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</si>
  <si>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</si>
  <si>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</si>
  <si>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</si>
  <si>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</si>
  <si>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</si>
  <si>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</si>
  <si>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</si>
  <si>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</si>
  <si>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</si>
  <si>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</si>
  <si>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</si>
  <si>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</si>
  <si>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</si>
  <si>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</si>
  <si>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</si>
  <si>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</si>
  <si>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</si>
  <si>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</si>
  <si>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</si>
  <si>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</si>
  <si>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</si>
  <si>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</si>
  <si>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</si>
  <si>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</si>
  <si>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</si>
  <si>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</si>
  <si>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</si>
  <si>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</si>
  <si>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</si>
  <si>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</si>
  <si>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</si>
  <si>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</si>
  <si>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</si>
  <si>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</si>
  <si>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</si>
  <si>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</si>
  <si>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</si>
  <si>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</si>
  <si>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</si>
  <si>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</si>
  <si>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</si>
  <si>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</si>
  <si>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</si>
  <si>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</si>
  <si>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</si>
  <si>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</si>
  <si>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</si>
  <si>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</si>
  <si>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</si>
  <si>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</si>
  <si>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</si>
  <si>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</si>
  <si>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</si>
  <si>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</si>
  <si>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</si>
  <si>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</si>
  <si>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</si>
  <si>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</si>
  <si>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</si>
  <si>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</si>
  <si>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</si>
  <si>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</si>
  <si>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</si>
  <si>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</si>
  <si>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</si>
  <si>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</si>
  <si>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</si>
  <si>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</si>
  <si>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</si>
  <si>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</si>
  <si>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</si>
  <si>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</si>
  <si>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</si>
  <si>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</si>
  <si>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</si>
  <si>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</si>
  <si>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</si>
  <si>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</si>
  <si>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</si>
  <si>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</si>
  <si>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</si>
  <si>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</si>
  <si>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</si>
  <si>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</si>
  <si>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</si>
  <si>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</si>
  <si>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</si>
  <si>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</si>
  <si>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</si>
  <si>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</si>
  <si>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</si>
  <si>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</si>
  <si>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</si>
  <si>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</si>
  <si>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</si>
  <si>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</si>
  <si>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</si>
  <si>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</si>
  <si>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</si>
  <si>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</si>
  <si>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</si>
  <si>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</si>
  <si>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</si>
  <si>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</si>
  <si>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</si>
  <si>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</si>
  <si>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</si>
  <si>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</si>
  <si>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</si>
  <si>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</si>
  <si>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</si>
  <si>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</si>
  <si>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</si>
  <si>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</si>
  <si>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</si>
  <si>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</si>
  <si>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</si>
  <si>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</si>
  <si>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</si>
  <si>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</si>
  <si>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</si>
  <si>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</si>
  <si>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</si>
  <si>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</si>
  <si>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</si>
  <si>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</si>
  <si>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</si>
  <si>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</si>
  <si>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</si>
  <si>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</si>
  <si>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</si>
  <si>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</si>
  <si>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</si>
  <si>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</si>
  <si>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</si>
  <si>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</si>
  <si>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</si>
  <si>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</si>
  <si>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</si>
  <si>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</si>
  <si>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</si>
  <si>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</si>
  <si>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</si>
  <si>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</si>
  <si>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</si>
  <si>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</si>
  <si>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</si>
  <si>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</si>
  <si>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</si>
  <si>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</si>
  <si>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</si>
  <si>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</si>
  <si>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</si>
  <si>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</si>
  <si>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</si>
  <si>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</si>
  <si>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</si>
  <si>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</si>
  <si>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</si>
  <si>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</si>
  <si>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</si>
  <si>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</si>
  <si>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</si>
  <si>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</si>
  <si>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</si>
  <si>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</si>
  <si>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</si>
  <si>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</si>
  <si>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</si>
  <si>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</si>
  <si>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</si>
  <si>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</si>
  <si>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</si>
  <si>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</si>
  <si>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</si>
  <si>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</si>
  <si>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</si>
  <si>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</si>
  <si>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</si>
  <si>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</si>
  <si>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</si>
  <si>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</si>
  <si>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</si>
  <si>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</si>
  <si>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</si>
  <si>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</si>
  <si>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</si>
  <si>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</si>
  <si>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</si>
  <si>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</si>
  <si>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</si>
  <si>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</si>
  <si>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</si>
  <si>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</si>
  <si>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</si>
  <si>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</si>
  <si>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</si>
  <si>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</si>
  <si>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</si>
  <si>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</si>
  <si>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</si>
  <si>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</si>
  <si>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</si>
  <si>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</si>
  <si>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</si>
  <si>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</si>
  <si>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</si>
  <si>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</si>
  <si>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</si>
  <si>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</si>
  <si>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</si>
  <si>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</si>
  <si>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</si>
  <si>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</si>
  <si>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</si>
  <si>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</si>
  <si>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</si>
  <si>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</si>
  <si>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</si>
  <si>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</si>
  <si>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</si>
  <si>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</si>
  <si>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</si>
  <si>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</si>
  <si>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</si>
  <si>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</si>
  <si>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</si>
  <si>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</si>
  <si>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</si>
  <si>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</si>
  <si>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</si>
  <si>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</si>
  <si>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</si>
  <si>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</si>
  <si>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</si>
  <si>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</si>
  <si>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</si>
  <si>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</si>
  <si>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</si>
  <si>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</si>
  <si>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</si>
  <si>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</si>
  <si>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</si>
  <si>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</si>
  <si>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</si>
  <si>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</si>
  <si>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</si>
  <si>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</si>
  <si>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</si>
  <si>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</si>
  <si>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</si>
  <si>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</si>
  <si>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</si>
  <si>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</si>
  <si>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</si>
  <si>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</si>
  <si>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</si>
  <si>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</si>
  <si>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</si>
  <si>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</si>
  <si>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</si>
  <si>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</si>
  <si>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</si>
  <si>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</si>
  <si>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</si>
  <si>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</si>
  <si>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</si>
  <si>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</si>
  <si>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</si>
  <si>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</si>
  <si>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</si>
  <si>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</si>
  <si>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</si>
  <si>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</si>
  <si>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</si>
  <si>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</si>
  <si>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</si>
  <si>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</si>
  <si>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</si>
  <si>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</si>
  <si>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</si>
  <si>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</si>
  <si>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</si>
  <si>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</si>
  <si>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</si>
  <si>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</si>
  <si>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</si>
  <si>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</si>
  <si>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</si>
  <si>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</si>
  <si>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</si>
  <si>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</si>
  <si>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</si>
  <si>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</si>
  <si>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</si>
  <si>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</si>
  <si>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</si>
  <si>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</si>
  <si>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</si>
  <si>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</si>
  <si>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</si>
  <si>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</si>
  <si>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</si>
  <si>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</si>
  <si>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</si>
  <si>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</si>
  <si>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</si>
  <si>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</si>
  <si>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</si>
  <si>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</si>
  <si>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</si>
  <si>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</si>
  <si>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</si>
  <si>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</si>
  <si>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</si>
  <si>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</si>
  <si>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</si>
  <si>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</si>
  <si>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</si>
  <si>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</si>
  <si>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</si>
  <si>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</si>
  <si>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</si>
  <si>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</si>
  <si>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</si>
  <si>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</si>
  <si>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</si>
  <si>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</si>
  <si>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</si>
  <si>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</si>
  <si>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</si>
  <si>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</si>
  <si>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</si>
  <si>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</si>
  <si>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</si>
  <si>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</si>
  <si>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</si>
  <si>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</si>
  <si>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</si>
  <si>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</si>
  <si>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</si>
  <si>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</si>
  <si>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</si>
  <si>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</si>
  <si>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</si>
  <si>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</si>
  <si>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</si>
  <si>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</si>
  <si>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</si>
  <si>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</si>
  <si>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</si>
  <si>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</si>
  <si>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</si>
  <si>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</si>
  <si>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</si>
  <si>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</si>
  <si>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</si>
  <si>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</si>
  <si>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</si>
  <si>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</si>
  <si>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</si>
  <si>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</si>
  <si>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</si>
  <si>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</si>
  <si>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</si>
  <si>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</si>
  <si>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</si>
  <si>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</si>
  <si>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</si>
  <si>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</si>
  <si>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</si>
  <si>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</si>
  <si>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</si>
  <si>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</si>
  <si>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</si>
  <si>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</si>
  <si>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</si>
  <si>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</si>
  <si>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</si>
  <si>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</si>
  <si>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</si>
  <si>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</si>
  <si>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</si>
  <si>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</si>
  <si>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</si>
  <si>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</si>
  <si>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</si>
  <si>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</si>
  <si>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</si>
  <si>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</si>
  <si>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</si>
  <si>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</si>
  <si>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</si>
  <si>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</si>
  <si>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</si>
  <si>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</si>
  <si>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</si>
  <si>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</si>
  <si>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</si>
  <si>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</si>
  <si>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</si>
  <si>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</si>
  <si>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</si>
  <si>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</si>
  <si>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</si>
  <si>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</si>
  <si>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</si>
  <si>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</si>
  <si>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</si>
  <si>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</si>
  <si>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</si>
  <si>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</si>
  <si>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</si>
  <si>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</si>
  <si>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</si>
  <si>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</si>
  <si>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</si>
  <si>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</si>
  <si>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</si>
  <si>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</si>
  <si>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</si>
  <si>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</si>
  <si>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</si>
  <si>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</si>
  <si>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</si>
  <si>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</si>
  <si>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</si>
  <si>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</si>
  <si>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</si>
  <si>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</si>
  <si>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</si>
  <si>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</si>
  <si>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</si>
  <si>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</si>
  <si>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</si>
  <si>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</si>
  <si>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</si>
  <si>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</si>
  <si>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</si>
  <si>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</si>
  <si>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</si>
  <si>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</si>
  <si>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</si>
  <si>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</si>
  <si>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</si>
  <si>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</si>
  <si>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</si>
  <si>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</si>
  <si>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</si>
  <si>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</si>
  <si>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</si>
  <si>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</si>
  <si>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</si>
  <si>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</si>
  <si>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</si>
  <si>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</si>
  <si>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</si>
  <si>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</si>
  <si>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</si>
  <si>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</si>
  <si>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</si>
  <si>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</si>
  <si>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</si>
  <si>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</si>
  <si>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</si>
  <si>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</si>
  <si>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</si>
  <si>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</si>
  <si>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</si>
  <si>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</si>
  <si>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</si>
  <si>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</si>
  <si>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</si>
  <si>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</si>
  <si>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</si>
  <si>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</si>
  <si>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</si>
  <si>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</si>
  <si>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</si>
  <si>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</si>
  <si>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</si>
  <si>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</si>
  <si>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</si>
  <si>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</si>
  <si>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</si>
  <si>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</si>
  <si>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</si>
  <si>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</si>
  <si>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</si>
  <si>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</si>
  <si>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</si>
  <si>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</si>
  <si>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</si>
  <si>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</si>
  <si>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</si>
  <si>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</si>
  <si>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</si>
  <si>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</si>
  <si>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</si>
  <si>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</si>
  <si>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</si>
  <si>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</si>
  <si>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</si>
  <si>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</si>
  <si>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</si>
  <si>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</si>
  <si>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</si>
  <si>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</si>
  <si>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</si>
  <si>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</si>
  <si>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</si>
  <si>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</si>
  <si>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</si>
  <si>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</si>
  <si>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</si>
  <si>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</si>
  <si>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</si>
  <si>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</si>
  <si>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</si>
  <si>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</si>
  <si>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</si>
  <si>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</si>
  <si>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</si>
  <si>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</si>
  <si>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</si>
  <si>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</si>
  <si>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</si>
  <si>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</si>
  <si>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</si>
  <si>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</si>
  <si>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</si>
  <si>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</si>
  <si>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</si>
  <si>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</si>
  <si>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</si>
  <si>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</si>
  <si>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</si>
  <si>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</si>
  <si>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</si>
  <si>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</si>
  <si>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</si>
  <si>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</si>
  <si>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</si>
  <si>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</si>
  <si>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</si>
  <si>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</si>
  <si>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</si>
  <si>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</si>
  <si>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</si>
  <si>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</si>
  <si>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</si>
  <si>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</si>
  <si>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</si>
  <si>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</si>
  <si>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</si>
  <si>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</si>
  <si>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</si>
  <si>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</si>
  <si>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</si>
  <si>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</si>
  <si>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</si>
  <si>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</si>
  <si>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</si>
  <si>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</si>
  <si>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</si>
  <si>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</si>
  <si>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</si>
  <si>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</si>
  <si>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</si>
  <si>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</si>
  <si>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</si>
  <si>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</si>
  <si>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</si>
  <si>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</si>
  <si>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</si>
  <si>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</si>
  <si>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</si>
  <si>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</si>
  <si>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</si>
  <si>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</si>
  <si>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</si>
  <si>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</si>
  <si>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</si>
  <si>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</si>
  <si>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</si>
  <si>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</si>
  <si>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</si>
  <si>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</si>
  <si>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</si>
  <si>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</si>
  <si>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</si>
  <si>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</si>
  <si>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</si>
  <si>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</si>
  <si>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</si>
  <si>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</si>
  <si>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</si>
  <si>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</si>
  <si>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</si>
  <si>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</si>
  <si>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</si>
  <si>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</si>
  <si>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</si>
  <si>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</si>
  <si>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</si>
  <si>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</si>
  <si>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</si>
  <si>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</si>
  <si>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</si>
  <si>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</si>
  <si>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</si>
  <si>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</si>
  <si>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</si>
  <si>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</si>
  <si>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</si>
  <si>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</si>
  <si>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</si>
  <si>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</si>
  <si>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</si>
  <si>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</si>
  <si>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</si>
  <si>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</si>
  <si>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</si>
  <si>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</si>
  <si>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</si>
  <si>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</si>
  <si>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</si>
  <si>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</si>
  <si>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</si>
  <si>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</si>
  <si>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</si>
  <si>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</si>
  <si>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</si>
  <si>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</si>
  <si>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</si>
  <si>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</si>
  <si>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</si>
  <si>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</si>
  <si>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</si>
  <si>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</si>
  <si>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</si>
  <si>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</si>
  <si>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</si>
  <si>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</si>
  <si>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</si>
  <si>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</si>
  <si>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</si>
  <si>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</si>
  <si>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</si>
  <si>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</si>
  <si>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</si>
  <si>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</si>
  <si>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</si>
  <si>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</si>
  <si>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</si>
  <si>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</si>
  <si>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</si>
  <si>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</si>
  <si>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</si>
  <si>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</si>
  <si>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</si>
  <si>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</si>
  <si>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</si>
  <si>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</si>
  <si>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</si>
  <si>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</si>
  <si>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</si>
  <si>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</si>
  <si>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</si>
  <si>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</si>
  <si>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</si>
  <si>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</si>
  <si>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</si>
  <si>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</si>
  <si>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</si>
  <si>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</si>
  <si>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</si>
  <si>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</si>
  <si>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</si>
  <si>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</si>
  <si>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</si>
  <si>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</si>
  <si>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</si>
  <si>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</si>
  <si>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</si>
  <si>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</si>
  <si>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</si>
  <si>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</si>
  <si>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</si>
  <si>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</si>
  <si>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</si>
  <si>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</si>
  <si>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</si>
  <si>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</si>
  <si>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</si>
  <si>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</si>
  <si>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</si>
  <si>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</si>
  <si>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</si>
  <si>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</si>
  <si>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</si>
  <si>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</si>
  <si>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</si>
  <si>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</si>
  <si>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</si>
  <si>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</si>
  <si>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</si>
  <si>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</si>
  <si>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</si>
  <si>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</si>
  <si>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</si>
  <si>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</si>
  <si>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</si>
  <si>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</si>
  <si>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</si>
  <si>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</si>
  <si>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</si>
  <si>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</si>
  <si>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</si>
  <si>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</si>
  <si>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</si>
  <si>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</si>
  <si>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</si>
  <si>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</si>
  <si>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</si>
  <si>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</si>
  <si>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</si>
  <si>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</si>
  <si>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</si>
  <si>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</si>
  <si>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</si>
  <si>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</si>
  <si>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</si>
  <si>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</si>
  <si>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</si>
  <si>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</si>
  <si>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</si>
  <si>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</si>
  <si>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</si>
  <si>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</si>
  <si>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</si>
  <si>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</si>
  <si>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</si>
  <si>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</si>
  <si>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</si>
  <si>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</si>
  <si>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</si>
  <si>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</si>
  <si>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</si>
  <si>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</si>
  <si>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</si>
  <si>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</si>
  <si>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</si>
  <si>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</si>
  <si>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</si>
  <si>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</si>
  <si>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</si>
  <si>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</si>
  <si>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</si>
  <si>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</si>
  <si>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</si>
  <si>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</si>
  <si>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</si>
  <si>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</si>
  <si>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</si>
  <si>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</si>
  <si>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</si>
  <si>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</si>
  <si>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</si>
  <si>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</si>
  <si>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</si>
  <si>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</si>
  <si>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</si>
  <si>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</si>
  <si>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</si>
  <si>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</si>
  <si>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</si>
  <si>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</si>
  <si>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</si>
  <si>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</si>
  <si>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</si>
  <si>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</si>
  <si>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</si>
  <si>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</si>
  <si>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</si>
  <si>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</si>
  <si>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</si>
  <si>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</si>
  <si>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</si>
  <si>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</si>
  <si>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</si>
  <si>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</si>
  <si>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</si>
  <si>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</si>
  <si>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</si>
  <si>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</si>
  <si>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</si>
  <si>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</si>
  <si>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</si>
  <si>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</si>
  <si>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</si>
  <si>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</si>
  <si>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</si>
  <si>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</si>
  <si>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</si>
  <si>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</si>
  <si>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</si>
  <si>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</si>
  <si>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</si>
  <si>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</si>
  <si>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</si>
  <si>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</si>
  <si>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</si>
  <si>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</si>
  <si>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</si>
  <si>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</si>
  <si>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</si>
  <si>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</si>
  <si>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</si>
  <si>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</si>
  <si>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</si>
  <si>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</si>
  <si>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</si>
  <si>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</si>
  <si>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</si>
  <si>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</si>
  <si>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</si>
  <si>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</si>
  <si>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</si>
  <si>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</si>
  <si>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</si>
  <si>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</si>
  <si>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</si>
  <si>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</si>
  <si>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</si>
  <si>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</si>
  <si>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</si>
  <si>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</si>
  <si>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</si>
  <si>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</si>
  <si>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</si>
  <si>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</si>
  <si>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</si>
  <si>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</si>
  <si>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</si>
  <si>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</si>
  <si>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</si>
  <si>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</si>
  <si>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</si>
  <si>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</si>
  <si>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</si>
  <si>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</si>
  <si>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</si>
  <si>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</si>
  <si>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</si>
  <si>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</si>
  <si>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</si>
  <si>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</si>
  <si>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</si>
  <si>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</si>
  <si>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</si>
  <si>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</si>
  <si>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</si>
  <si>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</si>
  <si>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</si>
  <si>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</si>
  <si>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</si>
  <si>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</si>
  <si>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</si>
  <si>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</si>
  <si>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</si>
  <si>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</si>
  <si>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</si>
  <si>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</si>
  <si>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</si>
  <si>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</si>
  <si>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</si>
  <si>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</si>
  <si>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</si>
  <si>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</si>
  <si>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</si>
  <si>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</si>
  <si>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</si>
  <si>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</si>
  <si>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</si>
  <si>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</si>
  <si>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</si>
  <si>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</si>
  <si>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</si>
  <si>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</si>
  <si>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</si>
  <si>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</si>
  <si>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</si>
  <si>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</si>
  <si>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</si>
  <si>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</si>
  <si>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</si>
  <si>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</si>
  <si>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</si>
  <si>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</si>
  <si>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</si>
  <si>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</si>
  <si>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</si>
  <si>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</si>
  <si>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</si>
  <si>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</si>
  <si>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</si>
  <si>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</si>
  <si>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</si>
  <si>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</si>
  <si>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</si>
  <si>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</si>
  <si>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</si>
  <si>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</si>
  <si>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</si>
  <si>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</si>
  <si>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</si>
  <si>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</si>
  <si>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</si>
  <si>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</si>
  <si>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</si>
  <si>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</si>
  <si>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</si>
  <si>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</si>
  <si>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</si>
  <si>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</si>
  <si>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</si>
  <si>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</si>
  <si>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</si>
  <si>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</si>
  <si>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</si>
  <si>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</si>
  <si>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</si>
  <si>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</si>
  <si>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</si>
  <si>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</si>
  <si>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</si>
  <si>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</si>
  <si>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</si>
  <si>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</si>
  <si>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</si>
  <si>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</si>
  <si>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</si>
  <si>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</si>
  <si>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</si>
  <si>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</si>
  <si>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</si>
  <si>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</si>
  <si>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</si>
  <si>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</si>
  <si>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</si>
  <si>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</si>
  <si>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</si>
  <si>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</si>
  <si>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</si>
  <si>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</si>
  <si>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</si>
  <si>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</si>
  <si>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</si>
  <si>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</si>
  <si>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</si>
  <si>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</si>
  <si>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</si>
  <si>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</si>
  <si>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</si>
  <si>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</si>
  <si>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</si>
  <si>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</si>
  <si>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</si>
  <si>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</si>
  <si>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</si>
  <si>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</si>
  <si>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</si>
  <si>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</si>
  <si>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</si>
  <si>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</si>
  <si>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</si>
  <si>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</si>
  <si>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</si>
  <si>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</si>
  <si>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</si>
  <si>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</si>
  <si>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</si>
  <si>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</si>
  <si>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</si>
  <si>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</si>
  <si>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</si>
  <si>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</si>
  <si>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</si>
  <si>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</si>
  <si>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</si>
  <si>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</si>
  <si>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</si>
  <si>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</si>
  <si>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</si>
  <si>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</si>
  <si>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</si>
  <si>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</si>
  <si>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</si>
  <si>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</si>
  <si>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</si>
  <si>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</si>
  <si>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</si>
  <si>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</si>
  <si>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</si>
  <si>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</si>
  <si>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</si>
  <si>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</si>
  <si>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</si>
  <si>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</si>
  <si>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</si>
  <si>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</si>
  <si>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</si>
  <si>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</si>
  <si>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</si>
  <si>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</si>
  <si>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</si>
  <si>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</si>
  <si>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</si>
  <si>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</si>
  <si>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</si>
  <si>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</si>
  <si>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</si>
  <si>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</si>
  <si>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</si>
  <si>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</si>
  <si>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</si>
  <si>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</si>
  <si>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</si>
  <si>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</si>
  <si>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</si>
  <si>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</si>
  <si>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</si>
  <si>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</si>
  <si>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</si>
  <si>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</si>
  <si>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</si>
  <si>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</si>
  <si>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</si>
  <si>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</si>
  <si>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</si>
  <si>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</si>
  <si>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</si>
  <si>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</si>
  <si>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</si>
  <si>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</si>
  <si>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</si>
  <si>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</si>
  <si>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</si>
  <si>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</si>
  <si>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</si>
  <si>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</si>
  <si>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</si>
  <si>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</si>
  <si>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</si>
  <si>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</si>
  <si>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</si>
  <si>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</si>
  <si>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</si>
  <si>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</si>
  <si>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</si>
  <si>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</si>
  <si>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</si>
  <si>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</si>
  <si>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</si>
  <si>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</si>
  <si>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</si>
  <si>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</si>
  <si>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</si>
  <si>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</si>
  <si>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</si>
  <si>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</si>
  <si>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</si>
  <si>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</si>
  <si>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</si>
  <si>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</si>
  <si>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</si>
  <si>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</si>
  <si>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</si>
  <si>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</si>
  <si>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</si>
  <si>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</si>
  <si>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</si>
  <si>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</si>
  <si>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</si>
  <si>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</si>
  <si>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</si>
  <si>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</si>
  <si>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</si>
  <si>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</si>
  <si>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</si>
  <si>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</si>
  <si>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</si>
  <si>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</si>
  <si>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</si>
  <si>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</si>
  <si>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</si>
  <si>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</si>
  <si>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</si>
  <si>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</si>
  <si>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</si>
  <si>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</si>
  <si>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</si>
  <si>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</si>
  <si>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</si>
  <si>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</si>
  <si>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</si>
  <si>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</si>
  <si>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</si>
  <si>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</si>
  <si>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</si>
  <si>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</si>
  <si>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</si>
  <si>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</si>
  <si>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</si>
  <si>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</si>
  <si>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</si>
  <si>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</si>
  <si>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</si>
  <si>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</si>
  <si>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</si>
  <si>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</si>
  <si>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</si>
  <si>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</si>
  <si>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</si>
  <si>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</si>
  <si>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</si>
  <si>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</si>
  <si>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</si>
  <si>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</si>
  <si>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</si>
  <si>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</si>
  <si>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</si>
  <si>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</si>
  <si>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</si>
  <si>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</si>
  <si>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</si>
  <si>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</si>
  <si>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</si>
  <si>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</si>
  <si>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</si>
  <si>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</si>
  <si>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</si>
  <si>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</si>
  <si>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</si>
  <si>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</si>
  <si>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</si>
  <si>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</si>
  <si>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</si>
  <si>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</si>
  <si>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</si>
  <si>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</si>
  <si>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</si>
  <si>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</si>
  <si>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</si>
  <si>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</si>
  <si>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</si>
  <si>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</si>
  <si>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</si>
  <si>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</si>
  <si>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</si>
  <si>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</si>
  <si>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</si>
  <si>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</si>
  <si>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</si>
  <si>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</si>
  <si>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</si>
  <si>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</si>
  <si>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</si>
  <si>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</si>
  <si>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</si>
  <si>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</si>
  <si>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</si>
  <si>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</si>
  <si>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</si>
  <si>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</si>
  <si>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</si>
  <si>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</si>
  <si>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</si>
  <si>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</si>
  <si>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</si>
  <si>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</si>
  <si>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</si>
  <si>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</si>
  <si>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</si>
  <si>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</si>
  <si>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</si>
  <si>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</si>
  <si>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</si>
  <si>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</si>
  <si>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</si>
  <si>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</si>
  <si>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</si>
  <si>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</si>
  <si>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</si>
  <si>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</si>
  <si>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</si>
  <si>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</si>
  <si>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</si>
  <si>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</si>
  <si>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</si>
  <si>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</si>
  <si>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</si>
  <si>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</si>
  <si>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</si>
  <si>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</si>
  <si>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</si>
  <si>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</si>
  <si>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</si>
  <si>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</si>
  <si>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</si>
  <si>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</si>
  <si>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</si>
  <si>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</si>
  <si>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</si>
  <si>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</si>
  <si>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</si>
  <si>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</si>
  <si>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</si>
  <si>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</si>
  <si>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</si>
  <si>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</si>
  <si>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</si>
  <si>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</si>
  <si>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</si>
  <si>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</si>
  <si>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</si>
  <si>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</si>
  <si>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</si>
  <si>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</si>
  <si>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</si>
  <si>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</si>
  <si>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</si>
  <si>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</si>
  <si>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</si>
  <si>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</si>
  <si>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</si>
  <si>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</si>
  <si>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</si>
  <si>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</si>
  <si>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</si>
  <si>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</si>
  <si>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</si>
  <si>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</si>
  <si>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</si>
  <si>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</si>
  <si>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</si>
  <si>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</si>
  <si>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</si>
  <si>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</si>
  <si>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</si>
  <si>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</si>
  <si>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</si>
  <si>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</si>
  <si>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</si>
  <si>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</si>
  <si>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</si>
  <si>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</si>
  <si>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</si>
  <si>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</si>
  <si>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</si>
  <si>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</si>
  <si>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</si>
  <si>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</si>
  <si>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</si>
  <si>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</si>
  <si>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</si>
  <si>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</si>
  <si>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</si>
  <si>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</si>
  <si>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</si>
  <si>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</si>
  <si>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</si>
  <si>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</si>
  <si>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</si>
  <si>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</si>
  <si>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</si>
  <si>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</si>
  <si>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</si>
  <si>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</si>
  <si>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</si>
  <si>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</si>
  <si>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</si>
  <si>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</si>
  <si>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</si>
  <si>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</si>
  <si>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</si>
  <si>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</si>
  <si>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</si>
  <si>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</si>
  <si>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</si>
  <si>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</si>
  <si>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</si>
  <si>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</si>
  <si>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</si>
  <si>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</si>
  <si>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</si>
  <si>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</si>
  <si>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</si>
  <si>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</si>
  <si>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</si>
  <si>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</si>
  <si>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</si>
  <si>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</si>
  <si>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</si>
  <si>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</si>
  <si>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</si>
  <si>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</si>
  <si>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</si>
  <si>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</si>
  <si>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</si>
  <si>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</si>
  <si>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</si>
  <si>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</si>
  <si>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</si>
  <si>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</si>
  <si>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</si>
  <si>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</si>
  <si>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</si>
  <si>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</si>
  <si>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</si>
  <si>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</si>
  <si>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</si>
  <si>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</si>
  <si>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</si>
  <si>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</si>
  <si>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</si>
  <si>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</si>
  <si>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</si>
  <si>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</si>
  <si>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</si>
  <si>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</si>
  <si>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</si>
  <si>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</si>
  <si>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</si>
  <si>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</si>
  <si>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</si>
  <si>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</si>
  <si>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</si>
  <si>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</si>
  <si>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</si>
  <si>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</si>
  <si>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</si>
  <si>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</si>
  <si>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</si>
  <si>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</si>
  <si>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</si>
  <si>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</si>
  <si>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</si>
  <si>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</si>
  <si>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</si>
  <si>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</si>
  <si>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</si>
  <si>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</si>
  <si>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</si>
  <si>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</si>
  <si>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</si>
  <si>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</si>
  <si>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</si>
  <si>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</si>
  <si>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</si>
  <si>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</si>
  <si>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</si>
  <si>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</si>
  <si>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</si>
  <si>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</si>
  <si>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</si>
  <si>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</si>
  <si>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</si>
  <si>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</si>
  <si>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</si>
  <si>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</si>
  <si>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</si>
  <si>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</si>
  <si>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</si>
  <si>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</si>
  <si>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</si>
  <si>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</si>
  <si>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</si>
  <si>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</si>
  <si>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</si>
  <si>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</si>
  <si>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</si>
  <si>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</si>
  <si>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</si>
  <si>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</si>
  <si>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</si>
  <si>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</si>
  <si>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</si>
  <si>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</si>
  <si>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</si>
  <si>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</si>
  <si>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</si>
  <si>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</si>
  <si>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</si>
  <si>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</si>
  <si>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</si>
  <si>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</si>
  <si>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</si>
  <si>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</si>
  <si>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</si>
  <si>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</si>
  <si>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</si>
  <si>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</si>
  <si>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</si>
  <si>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</si>
  <si>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</si>
  <si>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</si>
  <si>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</si>
  <si>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</si>
  <si>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</si>
  <si>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</si>
  <si>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</si>
  <si>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</si>
  <si>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</si>
  <si>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</si>
  <si>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</si>
  <si>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</si>
  <si>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</si>
  <si>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</si>
  <si>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</si>
  <si>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</si>
  <si>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</si>
  <si>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</si>
  <si>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</si>
  <si>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</si>
  <si>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</si>
  <si>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</si>
  <si>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</si>
  <si>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</si>
  <si>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</si>
  <si>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</si>
  <si>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</si>
  <si>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</si>
  <si>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</si>
  <si>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</si>
  <si>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</si>
  <si>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</si>
  <si>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</si>
  <si>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</si>
  <si>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</si>
  <si>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</si>
  <si>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</si>
  <si>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</si>
  <si>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</si>
  <si>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</si>
  <si>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</si>
  <si>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</si>
  <si>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</si>
  <si>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</si>
  <si>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</si>
  <si>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</si>
  <si>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</si>
  <si>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</si>
  <si>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</si>
  <si>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</si>
  <si>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</si>
  <si>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</si>
  <si>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</si>
  <si>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</si>
  <si>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</si>
  <si>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</si>
  <si>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</si>
  <si>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</si>
  <si>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</si>
  <si>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</si>
  <si>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</si>
  <si>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</si>
  <si>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</si>
  <si>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</si>
  <si>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</si>
  <si>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</si>
  <si>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</si>
  <si>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</si>
  <si>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</si>
  <si>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</si>
  <si>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</si>
  <si>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</si>
  <si>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</si>
  <si>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</si>
  <si>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</si>
  <si>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</si>
  <si>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</si>
  <si>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</si>
  <si>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</si>
  <si>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</si>
  <si>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</si>
  <si>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</si>
  <si>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</si>
  <si>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</si>
  <si>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</si>
  <si>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</si>
  <si>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</si>
  <si>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</si>
  <si>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</si>
  <si>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</si>
  <si>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</si>
  <si>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</si>
  <si>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</si>
  <si>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</si>
  <si>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</si>
  <si>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</si>
  <si>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</si>
  <si>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</si>
  <si>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</si>
  <si>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</si>
  <si>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</si>
  <si>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</si>
  <si>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</si>
  <si>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</si>
  <si>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</si>
  <si>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</si>
  <si>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</si>
  <si>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</si>
  <si>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</si>
  <si>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</si>
  <si>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</si>
  <si>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</si>
  <si>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</si>
  <si>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</si>
  <si>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</si>
  <si>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</si>
  <si>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</si>
  <si>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</si>
  <si>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</si>
  <si>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</si>
  <si>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</si>
  <si>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</si>
  <si>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</si>
  <si>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</si>
  <si>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</si>
  <si>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</si>
  <si>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</si>
  <si>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</si>
  <si>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</si>
  <si>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</si>
  <si>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</si>
  <si>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</si>
  <si>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</si>
  <si>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</si>
  <si>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</si>
  <si>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</si>
  <si>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</si>
  <si>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</si>
  <si>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</si>
  <si>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</si>
  <si>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</si>
  <si>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</si>
  <si>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</si>
  <si>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</si>
  <si>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</si>
  <si>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</si>
  <si>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</si>
  <si>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</si>
  <si>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</si>
  <si>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</si>
  <si>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</si>
  <si>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</si>
  <si>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</si>
  <si>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</si>
  <si>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</si>
  <si>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</si>
  <si>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</si>
  <si>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</si>
  <si>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</si>
  <si>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</si>
  <si>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</si>
  <si>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</si>
  <si>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</si>
  <si>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</si>
  <si>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</si>
  <si>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</si>
  <si>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</si>
  <si>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</si>
  <si>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</si>
  <si>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</si>
  <si>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</si>
  <si>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</si>
  <si>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</si>
  <si>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</si>
  <si>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</si>
  <si>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</si>
  <si>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</si>
  <si>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</si>
  <si>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</si>
  <si>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</si>
  <si>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</si>
  <si>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</si>
  <si>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</si>
  <si>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</si>
  <si>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</si>
  <si>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</si>
  <si>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</si>
  <si>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</si>
  <si>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</si>
  <si>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</si>
  <si>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</si>
  <si>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</si>
  <si>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</si>
  <si>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</si>
  <si>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</si>
  <si>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</si>
  <si>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</si>
  <si>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</si>
  <si>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</si>
  <si>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</si>
  <si>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</si>
  <si>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</si>
  <si>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</si>
  <si>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</si>
  <si>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</si>
  <si>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</si>
  <si>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</si>
  <si>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</si>
  <si>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</si>
  <si>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</si>
  <si>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</si>
  <si>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</si>
  <si>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</si>
  <si>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</si>
  <si>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</si>
  <si>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</si>
  <si>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</si>
  <si>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</si>
  <si>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</si>
  <si>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</si>
  <si>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</si>
  <si>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</si>
  <si>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</si>
  <si>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</si>
  <si>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</si>
  <si>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</si>
  <si>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</si>
  <si>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</si>
  <si>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</si>
  <si>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</si>
  <si>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</si>
  <si>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</si>
  <si>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</si>
  <si>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</si>
  <si>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</si>
  <si>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</si>
  <si>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</si>
  <si>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</si>
  <si>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</si>
  <si>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</si>
  <si>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</si>
  <si>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</si>
  <si>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</si>
  <si>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</si>
  <si>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</si>
  <si>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</si>
  <si>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</si>
  <si>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</si>
  <si>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</si>
  <si>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</si>
  <si>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</si>
  <si>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</si>
  <si>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</si>
  <si>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</si>
  <si>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</si>
  <si>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</si>
  <si>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</si>
  <si>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</si>
  <si>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</si>
  <si>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</si>
  <si>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</si>
  <si>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</si>
  <si>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</si>
  <si>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</si>
  <si>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</si>
  <si>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</si>
  <si>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</si>
  <si>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</si>
  <si>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</si>
  <si>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</si>
  <si>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</si>
  <si>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</si>
  <si>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</si>
  <si>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</si>
  <si>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</si>
  <si>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</si>
  <si>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</si>
  <si>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</si>
  <si>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</si>
  <si>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</si>
  <si>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</si>
  <si>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</si>
  <si>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</si>
  <si>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</si>
  <si>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</si>
  <si>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</si>
  <si>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</si>
  <si>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</si>
  <si>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</si>
  <si>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</si>
  <si>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</si>
  <si>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</si>
  <si>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</si>
  <si>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</si>
  <si>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</si>
  <si>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</si>
  <si>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</si>
  <si>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</si>
  <si>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</si>
  <si>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</si>
  <si>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</si>
  <si>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</si>
  <si>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</si>
  <si>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</si>
  <si>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</si>
  <si>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</si>
  <si>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</si>
  <si>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</si>
  <si>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</si>
  <si>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</si>
  <si>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</si>
  <si>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</si>
  <si>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</si>
  <si>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</si>
  <si>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</si>
  <si>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</si>
  <si>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</si>
  <si>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</si>
  <si>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</si>
  <si>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</si>
  <si>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</si>
  <si>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</si>
  <si>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</si>
  <si>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</si>
  <si>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</si>
  <si>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</si>
  <si>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</si>
  <si>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</si>
  <si>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</si>
  <si>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</si>
  <si>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</si>
  <si>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</si>
  <si>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</si>
  <si>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</si>
  <si>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</si>
  <si>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</si>
  <si>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</si>
  <si>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</si>
  <si>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</si>
  <si>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</si>
  <si>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</si>
  <si>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</si>
  <si>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</si>
  <si>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</si>
  <si>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</si>
  <si>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</si>
  <si>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</si>
  <si>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</si>
  <si>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</si>
  <si>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</si>
  <si>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</si>
  <si>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</si>
  <si>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</si>
  <si>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</si>
  <si>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</si>
  <si>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</si>
  <si>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</si>
  <si>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</si>
  <si>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</si>
  <si>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</si>
  <si>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</si>
  <si>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</si>
  <si>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</si>
  <si>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</si>
  <si>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</si>
  <si>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</si>
  <si>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</si>
  <si>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</si>
  <si>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</si>
  <si>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</si>
  <si>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</si>
  <si>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</si>
  <si>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</si>
  <si>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</si>
  <si>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</si>
  <si>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</si>
  <si>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</si>
  <si>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</si>
  <si>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</si>
  <si>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</si>
  <si>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</si>
  <si>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</si>
  <si>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</si>
  <si>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</si>
  <si>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</si>
  <si>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</si>
  <si>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</si>
  <si>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</si>
  <si>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</si>
  <si>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</si>
  <si>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</si>
  <si>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</si>
  <si>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</si>
  <si>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</si>
  <si>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</si>
  <si>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</si>
  <si>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</si>
  <si>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</si>
  <si>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</si>
  <si>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</si>
  <si>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</si>
  <si>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</si>
  <si>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</si>
  <si>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</si>
  <si>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</si>
  <si>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</si>
  <si>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</si>
  <si>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</si>
  <si>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</si>
  <si>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</si>
  <si>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</si>
  <si>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</si>
  <si>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</si>
  <si>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</si>
  <si>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</si>
  <si>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</si>
  <si>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</si>
  <si>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</si>
  <si>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</si>
  <si>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</si>
  <si>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</si>
  <si>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</si>
  <si>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</si>
  <si>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</si>
  <si>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</si>
  <si>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</si>
  <si>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</si>
  <si>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</si>
  <si>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</si>
  <si>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</si>
  <si>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</si>
  <si>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</si>
  <si>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</si>
  <si>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</si>
  <si>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</si>
  <si>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</si>
  <si>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</si>
  <si>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</si>
  <si>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</si>
  <si>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</si>
  <si>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</si>
  <si>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</si>
  <si>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</si>
  <si>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</si>
  <si>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</si>
  <si>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</si>
  <si>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</si>
  <si>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</si>
  <si>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</si>
  <si>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</si>
  <si>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</si>
  <si>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</si>
  <si>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</si>
  <si>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</si>
  <si>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</si>
  <si>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</si>
  <si>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</si>
  <si>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</si>
  <si>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</si>
  <si>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</si>
  <si>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</si>
  <si>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</si>
  <si>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</si>
  <si>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</si>
  <si>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</si>
  <si>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</si>
  <si>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</si>
  <si>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</si>
  <si>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</si>
  <si>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</si>
  <si>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</si>
  <si>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</si>
  <si>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</si>
  <si>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</si>
  <si>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</si>
  <si>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</si>
  <si>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</si>
  <si>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</si>
  <si>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</si>
  <si>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</si>
  <si>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</si>
  <si>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</si>
  <si>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</si>
  <si>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</si>
  <si>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</si>
  <si>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</si>
  <si>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</si>
  <si>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</si>
  <si>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</si>
  <si>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</si>
  <si>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</si>
  <si>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</si>
  <si>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</si>
  <si>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</si>
  <si>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</si>
  <si>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</si>
  <si>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</si>
  <si>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</si>
  <si>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</si>
  <si>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</si>
  <si>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</si>
  <si>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</si>
  <si>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</si>
  <si>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</si>
  <si>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</si>
  <si>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</si>
  <si>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</si>
  <si>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</si>
  <si>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</si>
  <si>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</si>
  <si>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</si>
  <si>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</si>
  <si>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</si>
  <si>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</si>
  <si>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</si>
  <si>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</si>
  <si>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</si>
  <si>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</si>
  <si>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</si>
  <si>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</si>
  <si>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</si>
  <si>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</si>
  <si>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</si>
  <si>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</si>
  <si>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</si>
  <si>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</si>
  <si>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</si>
  <si>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</si>
  <si>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</si>
  <si>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</si>
  <si>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</si>
  <si>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</si>
  <si>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</si>
  <si>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</si>
  <si>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</si>
  <si>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</si>
  <si>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</si>
  <si>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</si>
  <si>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</si>
  <si>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</si>
  <si>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</si>
  <si>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</si>
  <si>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</si>
  <si>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</si>
  <si>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</si>
  <si>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</si>
  <si>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</si>
  <si>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</si>
  <si>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</si>
  <si>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</si>
  <si>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</si>
  <si>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</si>
  <si>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</si>
  <si>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</si>
  <si>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</si>
  <si>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</si>
  <si>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</si>
  <si>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</si>
  <si>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</si>
  <si>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</si>
  <si>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</si>
  <si>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</si>
  <si>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</si>
  <si>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</si>
  <si>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</si>
  <si>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</si>
  <si>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</si>
  <si>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</si>
  <si>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</si>
  <si>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</si>
  <si>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</si>
  <si>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</si>
  <si>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</si>
  <si>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</si>
  <si>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</si>
  <si>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</si>
  <si>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</si>
  <si>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</si>
  <si>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</si>
  <si>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</si>
  <si>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</si>
  <si>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</si>
  <si>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</si>
  <si>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</si>
  <si>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</si>
  <si>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</si>
  <si>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</si>
  <si>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</si>
  <si>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</si>
  <si>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</si>
  <si>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</si>
  <si>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</si>
  <si>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</si>
  <si>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</si>
  <si>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</si>
  <si>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</si>
  <si>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</si>
  <si>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</si>
  <si>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</si>
  <si>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</si>
  <si>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</si>
  <si>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</si>
  <si>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</si>
  <si>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</si>
  <si>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</si>
  <si>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</si>
  <si>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</si>
  <si>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</si>
  <si>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</si>
  <si>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</si>
  <si>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</si>
  <si>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</si>
  <si>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</si>
  <si>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</si>
  <si>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</si>
  <si>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</si>
  <si>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</si>
  <si>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</si>
  <si>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</si>
  <si>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</si>
  <si>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</si>
  <si>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</si>
  <si>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</si>
  <si>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</si>
  <si>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</si>
  <si>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</si>
  <si>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</si>
  <si>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</si>
  <si>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</si>
  <si>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</si>
  <si>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</si>
  <si>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</si>
  <si>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</si>
  <si>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</si>
  <si>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</si>
  <si>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</si>
  <si>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</si>
  <si>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</si>
  <si>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</si>
  <si>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</si>
  <si>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</si>
  <si>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</si>
  <si>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</si>
  <si>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</si>
  <si>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</si>
  <si>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</si>
  <si>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</si>
  <si>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</si>
  <si>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</si>
  <si>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</si>
  <si>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</si>
  <si>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</si>
  <si>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</si>
  <si>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</si>
  <si>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</si>
  <si>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</si>
  <si>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</si>
  <si>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</si>
  <si>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</si>
  <si>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</si>
  <si>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</si>
  <si>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</si>
  <si>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</si>
  <si>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</si>
  <si>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</si>
  <si>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</si>
  <si>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</si>
  <si>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</si>
  <si>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</si>
  <si>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</si>
  <si>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</si>
  <si>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</si>
  <si>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</si>
  <si>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</si>
  <si>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</si>
  <si>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</si>
  <si>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</si>
  <si>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</si>
  <si>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</si>
  <si>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</si>
  <si>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</si>
  <si>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</si>
  <si>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</si>
  <si>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</si>
  <si>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</si>
  <si>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</si>
  <si>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</si>
  <si>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</si>
  <si>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</si>
  <si>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</si>
  <si>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</si>
  <si>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</si>
  <si>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</si>
  <si>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</si>
  <si>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</si>
  <si>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</si>
  <si>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</si>
  <si>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</si>
  <si>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</si>
  <si>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</si>
  <si>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</si>
  <si>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</si>
  <si>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</si>
  <si>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</si>
  <si>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</si>
  <si>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</si>
  <si>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</si>
  <si>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</si>
  <si>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</si>
  <si>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</si>
  <si>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</si>
  <si>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</si>
  <si>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</si>
  <si>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</si>
  <si>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</si>
  <si>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</si>
  <si>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</si>
  <si>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</si>
  <si>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</si>
  <si>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</si>
  <si>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</si>
  <si>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</si>
  <si>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</si>
  <si>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</si>
  <si>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</si>
  <si>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</si>
  <si>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</si>
  <si>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</si>
  <si>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</si>
  <si>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</si>
  <si>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</si>
  <si>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</si>
  <si>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</si>
  <si>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</si>
  <si>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</si>
  <si>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</si>
  <si>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</si>
  <si>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</si>
  <si>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</si>
  <si>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</si>
  <si>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</si>
  <si>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</si>
  <si>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</si>
  <si>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</si>
  <si>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</si>
  <si>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</si>
  <si>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</si>
  <si>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</si>
  <si>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</si>
  <si>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</si>
  <si>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</si>
  <si>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</si>
  <si>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</si>
  <si>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</si>
  <si>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</si>
  <si>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</si>
  <si>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</si>
  <si>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</si>
  <si>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</si>
  <si>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</si>
  <si>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</si>
  <si>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</si>
  <si>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</si>
  <si>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</si>
  <si>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</si>
  <si>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</si>
  <si>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</si>
  <si>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</si>
  <si>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</si>
  <si>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</si>
  <si>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</si>
  <si>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</si>
  <si>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</si>
  <si>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</si>
  <si>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</si>
  <si>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</si>
  <si>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</si>
  <si>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</si>
  <si>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</si>
  <si>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</si>
  <si>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</si>
  <si>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</si>
  <si>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</si>
  <si>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</si>
  <si>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</si>
  <si>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</si>
  <si>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</si>
  <si>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</si>
  <si>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</si>
  <si>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</si>
  <si>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</si>
  <si>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</si>
  <si>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</si>
  <si>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</si>
  <si>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</si>
  <si>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</si>
  <si>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</si>
  <si>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</si>
  <si>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</si>
  <si>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</si>
  <si>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</si>
  <si>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</si>
  <si>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</si>
  <si>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</si>
  <si>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</si>
  <si>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</si>
  <si>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</si>
  <si>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</si>
  <si>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</si>
  <si>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</si>
  <si>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</si>
  <si>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</si>
  <si>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</si>
  <si>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</si>
  <si>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</si>
  <si>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</si>
  <si>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</si>
  <si>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</si>
  <si>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</si>
  <si>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</si>
  <si>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</si>
  <si>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</si>
  <si>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</si>
  <si>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</si>
  <si>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</si>
  <si>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</si>
  <si>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</si>
  <si>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</si>
  <si>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</si>
  <si>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</si>
  <si>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</si>
  <si>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</si>
  <si>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</si>
  <si>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</si>
  <si>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</si>
  <si>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</si>
  <si>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</si>
  <si>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</si>
  <si>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</si>
  <si>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</si>
  <si>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</si>
  <si>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</si>
  <si>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</si>
  <si>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</si>
  <si>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</si>
  <si>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</si>
  <si>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</si>
  <si>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</si>
  <si>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</si>
  <si>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</si>
  <si>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</si>
  <si>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</si>
  <si>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</si>
  <si>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</si>
  <si>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</si>
  <si>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</si>
  <si>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</si>
  <si>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</si>
  <si>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</si>
  <si>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</si>
  <si>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</si>
  <si>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</si>
  <si>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</si>
  <si>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</si>
  <si>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</si>
  <si>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</si>
  <si>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</si>
  <si>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</si>
  <si>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</si>
  <si>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</si>
  <si>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</si>
  <si>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</si>
  <si>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</si>
  <si>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</si>
  <si>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</si>
  <si>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</si>
  <si>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</si>
  <si>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</si>
  <si>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</si>
  <si>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</si>
  <si>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</si>
  <si>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</si>
  <si>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</si>
  <si>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</si>
  <si>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</si>
  <si>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</si>
  <si>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</si>
  <si>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</si>
  <si>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</si>
  <si>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</si>
  <si>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</si>
  <si>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</si>
  <si>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</si>
  <si>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</si>
  <si>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</si>
  <si>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</si>
  <si>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</si>
  <si>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</si>
  <si>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</si>
  <si>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</si>
  <si>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</si>
  <si>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</si>
  <si>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</si>
  <si>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</si>
  <si>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</si>
  <si>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</si>
  <si>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</si>
  <si>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</si>
  <si>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</si>
  <si>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</si>
  <si>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</si>
  <si>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</si>
  <si>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</si>
  <si>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</si>
  <si>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</si>
  <si>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</si>
  <si>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</si>
  <si>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</si>
  <si>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</si>
  <si>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</si>
  <si>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</si>
  <si>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</si>
  <si>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</si>
  <si>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</si>
  <si>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</si>
  <si>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</si>
  <si>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</si>
  <si>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</si>
  <si>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</si>
  <si>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</si>
  <si>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</si>
  <si>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</si>
  <si>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</si>
  <si>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</si>
  <si>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</si>
  <si>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</si>
  <si>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</si>
  <si>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</si>
  <si>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</si>
  <si>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</si>
  <si>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</si>
  <si>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</si>
  <si>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</si>
  <si>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</si>
  <si>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</si>
  <si>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</si>
  <si>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</si>
  <si>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</si>
  <si>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</si>
  <si>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</si>
  <si>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</si>
  <si>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</si>
  <si>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</si>
  <si>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</si>
  <si>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</si>
  <si>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</si>
  <si>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</si>
  <si>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</si>
  <si>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</si>
  <si>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</si>
  <si>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</si>
  <si>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</si>
  <si>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</si>
  <si>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</si>
  <si>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</si>
  <si>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</si>
  <si>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</si>
  <si>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</si>
  <si>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</si>
  <si>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</si>
  <si>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</si>
  <si>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</si>
  <si>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</si>
  <si>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</si>
  <si>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</si>
  <si>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</si>
  <si>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</si>
  <si>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</si>
  <si>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</si>
  <si>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</si>
  <si>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</si>
  <si>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</si>
  <si>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</si>
  <si>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</si>
  <si>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</si>
  <si>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</si>
  <si>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</si>
  <si>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</si>
  <si>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</si>
  <si>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</si>
  <si>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</si>
  <si>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</si>
  <si>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</si>
  <si>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</si>
  <si>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</si>
  <si>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</si>
  <si>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</si>
  <si>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</si>
  <si>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</si>
  <si>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</si>
  <si>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</si>
  <si>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</si>
  <si>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</si>
  <si>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</si>
  <si>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</si>
  <si>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</si>
  <si>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</si>
  <si>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</si>
  <si>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</si>
  <si>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</si>
  <si>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</si>
  <si>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</si>
  <si>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</si>
  <si>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</si>
  <si>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</si>
  <si>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</si>
  <si>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</si>
  <si>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</si>
  <si>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</si>
  <si>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</si>
  <si>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</si>
  <si>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</si>
  <si>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</si>
  <si>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</si>
  <si>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</si>
  <si>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</si>
  <si>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</si>
  <si>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</si>
  <si>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</si>
  <si>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</si>
  <si>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</si>
  <si>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</si>
  <si>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</si>
  <si>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</si>
  <si>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</si>
  <si>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</si>
  <si>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</si>
  <si>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</si>
  <si>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</si>
  <si>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</si>
  <si>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</si>
  <si>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</si>
  <si>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</si>
  <si>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</si>
  <si>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</si>
  <si>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</si>
  <si>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</si>
  <si>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</si>
  <si>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</si>
  <si>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</si>
  <si>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</si>
  <si>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</si>
  <si>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</si>
  <si>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</si>
  <si>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</si>
  <si>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</si>
  <si>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</si>
  <si>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</si>
  <si>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</si>
  <si>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</si>
  <si>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</si>
  <si>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</si>
  <si>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</si>
  <si>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</si>
  <si>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</si>
  <si>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</si>
  <si>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</si>
  <si>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</si>
  <si>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</si>
  <si>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</si>
  <si>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</si>
  <si>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</si>
  <si>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</si>
  <si>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</si>
  <si>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</si>
  <si>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</si>
  <si>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</si>
  <si>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</si>
  <si>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</si>
  <si>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</si>
  <si>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</si>
  <si>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</si>
  <si>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</si>
  <si>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</si>
  <si>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</si>
  <si>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</si>
  <si>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</si>
  <si>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</si>
  <si>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</si>
  <si>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</si>
  <si>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</si>
  <si>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</si>
  <si>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</si>
  <si>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</si>
  <si>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</si>
  <si>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</si>
  <si>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</si>
  <si>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</si>
  <si>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</si>
  <si>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</si>
  <si>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</si>
  <si>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</si>
  <si>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</si>
  <si>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</si>
  <si>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</si>
  <si>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</si>
  <si>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</si>
  <si>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</si>
  <si>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</si>
  <si>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</si>
  <si>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</si>
  <si>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</si>
  <si>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</si>
  <si>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</si>
  <si>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</si>
  <si>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</si>
  <si>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</si>
  <si>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</si>
  <si>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</si>
  <si>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</si>
  <si>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</si>
  <si>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</si>
  <si>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</si>
  <si>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</si>
  <si>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</si>
  <si>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</si>
  <si>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</si>
  <si>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</si>
  <si>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</si>
  <si>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</si>
  <si>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</si>
  <si>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</si>
  <si>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</si>
  <si>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</si>
  <si>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</si>
  <si>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</si>
  <si>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</si>
  <si>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</si>
  <si>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</si>
  <si>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</si>
  <si>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</si>
  <si>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</si>
  <si>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</si>
  <si>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</si>
  <si>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</si>
  <si>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</si>
  <si>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</si>
  <si>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</si>
  <si>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</si>
  <si>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</si>
  <si>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</si>
  <si>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</si>
  <si>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</si>
  <si>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</si>
  <si>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</si>
  <si>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</si>
  <si>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</si>
  <si>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</si>
  <si>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</si>
  <si>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</si>
  <si>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</si>
  <si>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</si>
  <si>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</si>
  <si>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</si>
  <si>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</si>
  <si>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</si>
  <si>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</si>
  <si>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</si>
  <si>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</si>
  <si>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</si>
  <si>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</si>
  <si>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</si>
  <si>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</si>
  <si>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</si>
  <si>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</si>
  <si>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</si>
  <si>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</si>
  <si>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</si>
  <si>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</si>
  <si>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</si>
  <si>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</si>
  <si>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</si>
  <si>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</si>
  <si>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</si>
  <si>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</si>
  <si>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</si>
  <si>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</si>
  <si>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</si>
  <si>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</si>
  <si>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</si>
  <si>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</si>
  <si>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</si>
  <si>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</si>
  <si>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</si>
  <si>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</si>
  <si>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</si>
  <si>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</si>
  <si>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</si>
  <si>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</si>
  <si>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</si>
  <si>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</si>
  <si>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</si>
  <si>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</si>
  <si>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</si>
  <si>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</si>
  <si>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</si>
  <si>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</si>
  <si>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</si>
  <si>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</si>
  <si>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</si>
  <si>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</si>
  <si>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</si>
  <si>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</si>
  <si>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</si>
  <si>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</si>
  <si>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</si>
  <si>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</si>
  <si>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</si>
  <si>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</si>
  <si>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</si>
  <si>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</si>
  <si>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</si>
  <si>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</si>
  <si>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</si>
  <si>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</si>
  <si>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</si>
  <si>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</si>
  <si>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</si>
  <si>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</si>
  <si>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</si>
  <si>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</si>
  <si>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</si>
  <si>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</si>
  <si>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</si>
  <si>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</si>
  <si>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</si>
  <si>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</si>
  <si>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</si>
  <si>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</si>
  <si>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</si>
  <si>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</si>
  <si>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</si>
  <si>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</si>
  <si>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</si>
  <si>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</si>
  <si>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</si>
  <si>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</si>
  <si>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</si>
  <si>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</si>
  <si>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</si>
  <si>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</si>
  <si>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</si>
  <si>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</si>
  <si>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</si>
  <si>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</si>
  <si>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</si>
  <si>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</si>
  <si>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</si>
  <si>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</si>
  <si>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</si>
  <si>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</si>
  <si>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</si>
  <si>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</si>
  <si>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</si>
  <si>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</si>
  <si>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</si>
  <si>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</si>
  <si>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</si>
  <si>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</si>
  <si>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</si>
  <si>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</si>
  <si>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</si>
  <si>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</si>
  <si>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</si>
  <si>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</si>
  <si>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</si>
  <si>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</si>
  <si>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</si>
  <si>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</si>
  <si>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</si>
  <si>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</si>
  <si>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</si>
  <si>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</si>
  <si>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</si>
  <si>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</si>
  <si>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</si>
  <si>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</si>
  <si>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</si>
  <si>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</si>
  <si>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</si>
  <si>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</si>
  <si>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</si>
  <si>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</si>
  <si>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</si>
  <si>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</si>
  <si>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</si>
  <si>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</si>
  <si>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</si>
  <si>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</si>
  <si>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</si>
  <si>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</si>
  <si>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</si>
  <si>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</si>
  <si>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</si>
  <si>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</si>
  <si>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</si>
  <si>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</si>
  <si>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</si>
  <si>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</si>
  <si>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</si>
  <si>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</si>
  <si>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</si>
  <si>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</si>
  <si>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</si>
  <si>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</si>
  <si>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</si>
  <si>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</si>
  <si>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</si>
  <si>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</si>
  <si>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</si>
  <si>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</si>
  <si>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</si>
  <si>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</si>
  <si>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</si>
  <si>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</si>
  <si>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</si>
  <si>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</si>
  <si>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</si>
  <si>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</si>
  <si>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</si>
  <si>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</si>
  <si>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</si>
  <si>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</si>
  <si>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</si>
  <si>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</si>
  <si>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</si>
  <si>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</si>
  <si>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</si>
  <si>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</si>
  <si>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</si>
  <si>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</si>
  <si>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</si>
  <si>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</si>
  <si>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</si>
  <si>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</si>
  <si>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</si>
  <si>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</si>
  <si>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</si>
  <si>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</si>
  <si>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</si>
  <si>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</si>
  <si>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</si>
  <si>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</si>
  <si>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</si>
  <si>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</si>
  <si>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</si>
  <si>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</si>
  <si>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</si>
  <si>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</si>
  <si>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</si>
  <si>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</si>
  <si>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</si>
  <si>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</si>
  <si>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</si>
  <si>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</si>
  <si>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</si>
  <si>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</si>
  <si>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</si>
  <si>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</si>
  <si>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</si>
  <si>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</si>
  <si>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</si>
  <si>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</si>
  <si>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</si>
  <si>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</si>
  <si>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</si>
  <si>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</si>
  <si>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</si>
  <si>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</si>
  <si>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</si>
  <si>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</si>
  <si>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</si>
  <si>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</si>
  <si>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</si>
  <si>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</si>
  <si>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</si>
  <si>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</si>
  <si>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</si>
  <si>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</si>
  <si>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</si>
  <si>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</si>
  <si>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</si>
  <si>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</si>
  <si>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</si>
  <si>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</si>
  <si>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</si>
  <si>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</si>
  <si>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</si>
  <si>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</si>
  <si>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</si>
  <si>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</si>
  <si>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</si>
  <si>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</si>
  <si>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</si>
  <si>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</si>
  <si>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</si>
  <si>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</si>
  <si>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</si>
  <si>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</si>
  <si>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</si>
  <si>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</si>
  <si>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</si>
  <si>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</si>
  <si>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</si>
  <si>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</si>
  <si>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</si>
  <si>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</si>
  <si>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</si>
  <si>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</si>
  <si>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</si>
  <si>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</si>
  <si>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</si>
  <si>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</si>
  <si>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</si>
  <si>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</si>
  <si>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</si>
  <si>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</si>
  <si>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</si>
  <si>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</si>
  <si>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</si>
  <si>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</si>
  <si>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</si>
  <si>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</si>
  <si>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</si>
  <si>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</si>
  <si>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</si>
  <si>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</si>
  <si>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</si>
  <si>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</si>
  <si>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</si>
  <si>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</si>
  <si>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</si>
  <si>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</si>
  <si>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</si>
  <si>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</si>
  <si>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</si>
  <si>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</si>
  <si>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</si>
  <si>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</si>
  <si>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</si>
  <si>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</si>
  <si>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</si>
  <si>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</si>
  <si>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</si>
  <si>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</si>
  <si>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</si>
  <si>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</si>
  <si>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</si>
  <si>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</si>
  <si>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</si>
  <si>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</si>
  <si>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</si>
  <si>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</si>
  <si>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</si>
  <si>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</si>
  <si>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</si>
  <si>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</si>
  <si>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</si>
  <si>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</si>
  <si>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</si>
  <si>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</si>
  <si>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</si>
  <si>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</si>
  <si>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</si>
  <si>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</si>
  <si>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</si>
  <si>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</si>
  <si>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</si>
  <si>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</si>
  <si>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</si>
  <si>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</si>
  <si>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</si>
  <si>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</si>
  <si>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</si>
  <si>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</si>
  <si>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</si>
  <si>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</si>
  <si>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</si>
  <si>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</si>
  <si>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</si>
  <si>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</si>
  <si>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</si>
  <si>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</si>
  <si>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</si>
  <si>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</si>
  <si>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</si>
  <si>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</si>
  <si>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</si>
  <si>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</si>
  <si>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</si>
  <si>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</si>
  <si>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</si>
  <si>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</si>
  <si>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</si>
  <si>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</si>
  <si>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</si>
  <si>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</si>
  <si>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</si>
  <si>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</si>
  <si>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</si>
  <si>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</si>
  <si>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</si>
  <si>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</si>
  <si>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</si>
  <si>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</si>
  <si>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</si>
  <si>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</si>
  <si>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</si>
  <si>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</si>
  <si>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</si>
  <si>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</si>
  <si>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</si>
  <si>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</si>
  <si>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</si>
  <si>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</si>
  <si>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</si>
  <si>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</si>
  <si>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</si>
  <si>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</si>
  <si>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</si>
  <si>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</si>
  <si>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</si>
  <si>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</si>
  <si>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</si>
  <si>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</si>
  <si>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</si>
  <si>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</si>
  <si>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</si>
  <si>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</si>
  <si>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</si>
  <si>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</si>
  <si>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</si>
  <si>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</si>
  <si>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</si>
  <si>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</si>
  <si>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</si>
  <si>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</si>
  <si>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</si>
  <si>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</si>
  <si>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</si>
  <si>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</si>
  <si>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</si>
  <si>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</si>
  <si>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</si>
  <si>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</si>
  <si>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</si>
  <si>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</si>
  <si>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</si>
  <si>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</si>
  <si>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</si>
  <si>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</si>
  <si>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</si>
  <si>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</si>
  <si>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</si>
  <si>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</si>
  <si>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</si>
  <si>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</si>
  <si>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</si>
  <si>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</si>
  <si>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</si>
  <si>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</si>
  <si>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</si>
  <si>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</si>
  <si>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</si>
  <si>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</si>
  <si>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</si>
  <si>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</si>
  <si>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</si>
  <si>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</si>
  <si>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</si>
  <si>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</si>
  <si>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</si>
  <si>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</si>
  <si>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</si>
  <si>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</si>
  <si>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</si>
  <si>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</si>
  <si>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</si>
  <si>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</si>
  <si>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</si>
  <si>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</si>
  <si>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</si>
  <si>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</si>
  <si>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</si>
  <si>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</si>
  <si>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</si>
  <si>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</si>
  <si>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</si>
  <si>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</si>
  <si>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</si>
  <si>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</si>
  <si>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</si>
  <si>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</si>
  <si>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</si>
  <si>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</si>
  <si>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</si>
  <si>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</si>
  <si>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</si>
  <si>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</si>
  <si>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</si>
  <si>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</si>
  <si>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</si>
  <si>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</si>
  <si>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</si>
  <si>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</si>
  <si>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</si>
  <si>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</si>
  <si>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</si>
  <si>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</si>
  <si>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</si>
  <si>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</si>
  <si>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</si>
  <si>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</si>
  <si>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</si>
  <si>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</si>
  <si>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</si>
  <si>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</si>
  <si>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</si>
  <si>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</si>
  <si>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</si>
  <si>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</si>
  <si>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</si>
  <si>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</si>
  <si>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</si>
  <si>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</si>
  <si>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</si>
  <si>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</si>
  <si>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</si>
  <si>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</si>
  <si>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</si>
  <si>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</si>
  <si>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</si>
  <si>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</si>
  <si>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</si>
  <si>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</si>
  <si>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</si>
  <si>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</si>
  <si>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</si>
  <si>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</si>
  <si>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</si>
  <si>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</si>
  <si>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</si>
  <si>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</si>
  <si>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</si>
  <si>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</si>
  <si>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</si>
  <si>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</si>
  <si>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</si>
  <si>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</si>
  <si>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</si>
  <si>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</si>
  <si>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</si>
  <si>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</si>
  <si>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</si>
  <si>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</si>
  <si>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</si>
  <si>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</si>
  <si>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</si>
  <si>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</si>
  <si>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</si>
  <si>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</si>
  <si>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</si>
  <si>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</si>
  <si>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</si>
  <si>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</si>
  <si>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</si>
  <si>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</si>
  <si>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</si>
  <si>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</si>
  <si>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</si>
  <si>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</si>
  <si>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</si>
  <si>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</si>
  <si>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</si>
  <si>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</si>
  <si>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</si>
  <si>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</si>
  <si>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</si>
  <si>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</si>
  <si>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</si>
  <si>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</si>
  <si>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</si>
  <si>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</si>
  <si>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</si>
  <si>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</si>
  <si>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</si>
  <si>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</si>
  <si>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</si>
  <si>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</si>
  <si>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</si>
  <si>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</si>
  <si>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</si>
  <si>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</si>
  <si>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</si>
  <si>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</si>
  <si>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</si>
  <si>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</si>
  <si>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</si>
  <si>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</si>
  <si>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</si>
  <si>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</si>
  <si>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</si>
  <si>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</si>
  <si>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</si>
  <si>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</si>
  <si>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</si>
  <si>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</si>
  <si>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</si>
  <si>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</si>
  <si>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</si>
  <si>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</si>
  <si>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</si>
  <si>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</si>
  <si>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</si>
  <si>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</si>
  <si>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</si>
  <si>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</si>
  <si>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</si>
  <si>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</si>
  <si>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</si>
  <si>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</si>
  <si>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</si>
  <si>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</si>
  <si>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</si>
  <si>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</si>
  <si>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</si>
  <si>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</si>
  <si>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</si>
  <si>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</si>
  <si>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</si>
  <si>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</si>
  <si>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</si>
  <si>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</si>
  <si>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</si>
  <si>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</si>
  <si>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</si>
  <si>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</si>
  <si>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</si>
  <si>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</si>
  <si>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</si>
  <si>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</si>
  <si>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</si>
  <si>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</si>
  <si>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</si>
  <si>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</si>
  <si>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</si>
  <si>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</si>
  <si>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</si>
  <si>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</si>
  <si>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</si>
  <si>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</si>
  <si>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</si>
  <si>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</si>
  <si>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</si>
  <si>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</si>
  <si>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</si>
  <si>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</si>
  <si>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</si>
  <si>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</si>
  <si>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</si>
  <si>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</si>
  <si>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</si>
  <si>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</si>
  <si>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</si>
  <si>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</si>
  <si>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</si>
  <si>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</si>
  <si>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</si>
  <si>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</si>
  <si>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</si>
  <si>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</si>
  <si>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</si>
  <si>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</si>
  <si>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</si>
  <si>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</si>
  <si>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</si>
  <si>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</si>
  <si>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</si>
  <si>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</si>
  <si>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</si>
  <si>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</si>
  <si>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</si>
  <si>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</si>
  <si>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</si>
  <si>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</si>
  <si>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</si>
  <si>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</si>
  <si>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</si>
  <si>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</si>
  <si>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</si>
  <si>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</si>
  <si>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</si>
  <si>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</si>
  <si>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</si>
  <si>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</si>
  <si>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</si>
  <si>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</si>
  <si>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</si>
  <si>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</si>
  <si>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</si>
  <si>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</si>
  <si>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</si>
  <si>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</si>
  <si>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</si>
  <si>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</si>
  <si>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</si>
  <si>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</si>
  <si>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</si>
  <si>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</si>
  <si>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</si>
  <si>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</si>
  <si>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</si>
  <si>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</si>
  <si>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</si>
  <si>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</si>
  <si>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</si>
  <si>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</si>
  <si>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</si>
  <si>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</si>
  <si>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</si>
  <si>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</si>
  <si>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</si>
  <si>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</si>
  <si>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</si>
  <si>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</si>
  <si>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</si>
  <si>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</si>
  <si>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</si>
  <si>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</si>
  <si>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</si>
  <si>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</si>
  <si>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</si>
  <si>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</si>
  <si>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</si>
  <si>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</si>
  <si>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</si>
  <si>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</si>
  <si>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</si>
  <si>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</si>
  <si>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</si>
  <si>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</si>
  <si>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</si>
  <si>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</si>
  <si>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</si>
  <si>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</si>
  <si>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</si>
  <si>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</si>
  <si>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</si>
  <si>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</si>
  <si>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</si>
  <si>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</si>
  <si>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</si>
  <si>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</si>
  <si>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</si>
  <si>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</si>
  <si>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</si>
  <si>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</si>
  <si>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</si>
  <si>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</si>
  <si>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</si>
  <si>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</si>
  <si>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</si>
  <si>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</si>
  <si>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</si>
  <si>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</si>
  <si>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</si>
  <si>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</si>
  <si>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</si>
  <si>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</si>
  <si>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</si>
  <si>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</si>
  <si>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</si>
  <si>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</si>
  <si>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</si>
  <si>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</si>
  <si>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</si>
  <si>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</si>
  <si>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</si>
  <si>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</si>
  <si>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</si>
  <si>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</si>
  <si>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</si>
  <si>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</si>
  <si>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</si>
  <si>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</si>
  <si>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</si>
  <si>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</si>
  <si>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</si>
  <si>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</si>
  <si>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</si>
  <si>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</si>
  <si>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</si>
  <si>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</si>
  <si>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</si>
  <si>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</si>
  <si>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</si>
  <si>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</si>
  <si>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</si>
  <si>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</si>
  <si>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</si>
  <si>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</si>
  <si>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</si>
  <si>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</si>
  <si>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</si>
  <si>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</si>
  <si>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</si>
  <si>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</si>
  <si>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</si>
  <si>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</si>
  <si>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</si>
  <si>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</si>
  <si>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</si>
  <si>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</si>
  <si>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</si>
  <si>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</si>
  <si>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</si>
  <si>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</si>
  <si>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</si>
  <si>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</si>
  <si>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</si>
  <si>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</si>
  <si>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</si>
  <si>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</si>
  <si>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</si>
  <si>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</si>
  <si>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</si>
  <si>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</si>
  <si>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</si>
  <si>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</si>
  <si>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</si>
  <si>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</si>
  <si>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</si>
  <si>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</si>
  <si>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</si>
  <si>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</si>
  <si>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</si>
  <si>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</si>
  <si>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</si>
  <si>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</si>
  <si>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</si>
  <si>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</si>
  <si>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</si>
  <si>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</si>
  <si>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</si>
  <si>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</si>
  <si>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</si>
  <si>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</si>
  <si>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</si>
  <si>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</si>
  <si>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</si>
  <si>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</si>
  <si>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</si>
  <si>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</si>
  <si>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</si>
  <si>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</si>
  <si>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</si>
  <si>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</si>
  <si>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</si>
  <si>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</si>
  <si>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</si>
  <si>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</si>
  <si>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</si>
  <si>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</si>
  <si>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</si>
  <si>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</si>
  <si>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</si>
  <si>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</si>
  <si>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</si>
  <si>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</si>
  <si>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</si>
  <si>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</si>
  <si>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</si>
  <si>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</si>
  <si>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</si>
  <si>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</si>
  <si>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</si>
  <si>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</si>
  <si>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</si>
  <si>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</si>
  <si>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</si>
  <si>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</si>
  <si>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</si>
  <si>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</si>
  <si>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</si>
  <si>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</si>
  <si>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</si>
  <si>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</si>
  <si>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</si>
  <si>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</si>
  <si>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</si>
  <si>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</si>
  <si>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</si>
  <si>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</si>
  <si>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</si>
  <si>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</si>
  <si>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</si>
  <si>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</si>
  <si>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</si>
  <si>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</si>
  <si>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</si>
  <si>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</si>
  <si>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</si>
  <si>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</si>
  <si>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</si>
  <si>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</si>
  <si>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</si>
  <si>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</si>
  <si>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</si>
  <si>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</si>
  <si>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</si>
  <si>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</si>
  <si>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</si>
  <si>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</si>
  <si>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</si>
  <si>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</si>
  <si>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</si>
  <si>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</si>
  <si>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</si>
  <si>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</si>
  <si>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</si>
  <si>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</si>
  <si>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</si>
  <si>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</si>
  <si>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</si>
  <si>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</si>
  <si>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</si>
  <si>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</si>
  <si>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</si>
  <si>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</si>
  <si>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</si>
  <si>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</si>
  <si>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</si>
  <si>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</si>
  <si>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</si>
  <si>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</si>
  <si>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</si>
  <si>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</si>
  <si>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</si>
  <si>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</si>
  <si>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</si>
  <si>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</si>
  <si>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</si>
  <si>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</si>
  <si>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</si>
  <si>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</si>
  <si>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</si>
  <si>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</si>
  <si>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</si>
  <si>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</si>
  <si>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</si>
  <si>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</si>
  <si>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</si>
  <si>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</si>
  <si>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</si>
  <si>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</si>
  <si>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</si>
  <si>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</si>
  <si>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</si>
  <si>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</si>
  <si>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</si>
  <si>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</si>
  <si>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</si>
  <si>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</si>
  <si>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</si>
  <si>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</si>
  <si>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</si>
  <si>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</si>
  <si>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</si>
  <si>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</si>
  <si>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</si>
  <si>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</si>
  <si>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</si>
  <si>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</si>
  <si>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</si>
  <si>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</si>
  <si>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</si>
  <si>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</si>
  <si>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</si>
  <si>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</si>
  <si>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</si>
  <si>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</si>
  <si>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</si>
  <si>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</si>
  <si>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</si>
  <si>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</si>
  <si>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</si>
  <si>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</si>
  <si>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</si>
  <si>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</si>
  <si>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</si>
  <si>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</si>
  <si>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</si>
  <si>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</si>
  <si>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</si>
  <si>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</si>
  <si>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</si>
  <si>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</si>
  <si>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</si>
  <si>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</si>
  <si>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</si>
  <si>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</si>
  <si>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</si>
  <si>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</si>
  <si>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</si>
  <si>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</si>
  <si>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</si>
  <si>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</si>
  <si>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</si>
  <si>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</si>
  <si>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</si>
  <si>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</si>
  <si>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</si>
  <si>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</si>
  <si>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</si>
  <si>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</si>
  <si>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</si>
  <si>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</si>
  <si>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</si>
  <si>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</si>
  <si>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</si>
  <si>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</si>
  <si>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</si>
  <si>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</si>
  <si>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</si>
  <si>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</si>
  <si>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</si>
  <si>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</si>
  <si>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</si>
  <si>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</si>
  <si>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</si>
  <si>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</si>
  <si>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</si>
  <si>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</si>
  <si>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</si>
  <si>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</si>
  <si>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</si>
  <si>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</si>
  <si>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</si>
  <si>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</si>
  <si>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</si>
  <si>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</si>
  <si>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</si>
  <si>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</si>
  <si>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</si>
  <si>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</si>
  <si>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</si>
  <si>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</si>
  <si>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</si>
  <si>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</si>
  <si>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</si>
  <si>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</si>
  <si>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</si>
  <si>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</si>
  <si>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</si>
  <si>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</si>
  <si>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</si>
  <si>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</si>
  <si>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</si>
  <si>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</si>
  <si>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</si>
  <si>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</si>
  <si>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</si>
  <si>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</si>
  <si>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</si>
  <si>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</si>
  <si>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</si>
  <si>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</si>
  <si>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</si>
  <si>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</si>
  <si>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</si>
  <si>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</si>
  <si>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</si>
  <si>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</si>
  <si>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</si>
  <si>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</si>
  <si>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</si>
  <si>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</si>
  <si>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</si>
  <si>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</si>
  <si>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</si>
  <si>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</si>
  <si>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</si>
  <si>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</si>
  <si>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</si>
  <si>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</si>
  <si>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</si>
  <si>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</si>
  <si>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</si>
  <si>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</si>
  <si>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</si>
  <si>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</si>
  <si>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</si>
  <si>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</si>
  <si>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</si>
  <si>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</si>
  <si>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</si>
  <si>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</si>
  <si>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</si>
  <si>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</si>
  <si>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</si>
  <si>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</si>
  <si>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</si>
  <si>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</si>
  <si>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</si>
  <si>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</si>
  <si>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</si>
  <si>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</si>
  <si>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</si>
  <si>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</si>
  <si>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</si>
  <si>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</si>
  <si>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</si>
  <si>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</si>
  <si>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</si>
  <si>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</si>
  <si>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</si>
  <si>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</si>
  <si>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</si>
  <si>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</si>
  <si>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</si>
  <si>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</si>
  <si>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</si>
  <si>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</si>
  <si>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</si>
  <si>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</si>
  <si>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</si>
  <si>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</si>
  <si>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</si>
  <si>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</si>
  <si>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</si>
  <si>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</si>
  <si>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</si>
  <si>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</si>
  <si>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</si>
  <si>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</si>
  <si>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</si>
  <si>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</si>
  <si>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</si>
  <si>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</si>
  <si>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</si>
  <si>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</si>
  <si>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</si>
  <si>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</si>
  <si>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</si>
  <si>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</si>
  <si>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</si>
  <si>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</si>
  <si>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</si>
  <si>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</si>
  <si>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</si>
  <si>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</si>
  <si>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</si>
  <si>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</si>
  <si>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</si>
  <si>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</si>
  <si>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</si>
  <si>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</si>
  <si>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</si>
  <si>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</si>
  <si>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</si>
  <si>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</si>
  <si>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</si>
  <si>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</si>
  <si>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</si>
  <si>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</si>
  <si>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</si>
  <si>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</si>
  <si>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</si>
  <si>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</si>
  <si>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</si>
  <si>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</si>
  <si>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</si>
  <si>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</si>
  <si>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</si>
  <si>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</si>
  <si>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</si>
  <si>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</si>
  <si>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</si>
  <si>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</si>
  <si>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</si>
  <si>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</si>
  <si>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</si>
  <si>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</si>
  <si>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</si>
  <si>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</si>
  <si>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</si>
  <si>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</si>
  <si>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</si>
  <si>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</si>
  <si>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</si>
  <si>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</si>
  <si>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</si>
  <si>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</si>
  <si>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</si>
  <si>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</si>
  <si>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</si>
  <si>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</si>
  <si>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</si>
  <si>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</si>
  <si>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</si>
  <si>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</si>
  <si>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</si>
  <si>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</si>
  <si>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</si>
  <si>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</si>
  <si>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</si>
  <si>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</si>
  <si>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</si>
  <si>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</si>
  <si>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</si>
  <si>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</si>
  <si>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</si>
  <si>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</si>
  <si>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</si>
  <si>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</si>
  <si>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</si>
  <si>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</si>
  <si>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</si>
  <si>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</si>
  <si>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</si>
  <si>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</si>
  <si>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</si>
  <si>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</si>
  <si>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</si>
  <si>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</si>
  <si>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</si>
  <si>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</si>
  <si>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</si>
  <si>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</si>
  <si>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</si>
  <si>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</si>
  <si>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</si>
  <si>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</si>
  <si>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</si>
  <si>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</si>
  <si>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</si>
  <si>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</si>
  <si>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</si>
  <si>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</si>
  <si>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</si>
  <si>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</si>
  <si>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</si>
  <si>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</si>
  <si>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</si>
  <si>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</si>
  <si>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</si>
  <si>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</si>
  <si>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</si>
  <si>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</si>
  <si>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</si>
  <si>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</si>
  <si>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</si>
  <si>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</si>
  <si>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</si>
  <si>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</si>
  <si>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</si>
  <si>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</si>
  <si>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</si>
  <si>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</si>
  <si>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</si>
  <si>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</si>
  <si>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</si>
  <si>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</si>
  <si>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</si>
  <si>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</si>
  <si>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</si>
  <si>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</si>
  <si>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</si>
  <si>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</si>
  <si>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</si>
  <si>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</si>
  <si>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</si>
  <si>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</si>
  <si>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</si>
  <si>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</si>
  <si>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</si>
  <si>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</si>
  <si>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</si>
  <si>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</si>
  <si>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</si>
  <si>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</si>
  <si>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</si>
  <si>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</si>
  <si>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</si>
  <si>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</si>
  <si>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</si>
  <si>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</si>
  <si>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</si>
  <si>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</si>
  <si>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</si>
  <si>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</si>
  <si>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</si>
  <si>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</si>
  <si>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</si>
  <si>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</si>
  <si>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</si>
  <si>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</si>
  <si>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</si>
  <si>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</si>
  <si>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</si>
  <si>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</si>
  <si>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</si>
  <si>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</si>
  <si>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</si>
  <si>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</si>
  <si>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</si>
  <si>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</si>
  <si>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</si>
  <si>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</si>
  <si>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</si>
  <si>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</si>
  <si>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</si>
  <si>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</si>
  <si>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</si>
  <si>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</si>
  <si>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</si>
  <si>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</si>
  <si>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</si>
  <si>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</si>
  <si>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</si>
  <si>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</si>
  <si>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</si>
  <si>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</si>
  <si>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</si>
  <si>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</si>
  <si>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</si>
  <si>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</si>
  <si>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</si>
  <si>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</si>
  <si>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</si>
  <si>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</si>
  <si>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</si>
  <si>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</si>
  <si>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</si>
  <si>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</si>
  <si>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</si>
  <si>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</si>
  <si>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</si>
  <si>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</si>
  <si>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</si>
  <si>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</si>
  <si>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</si>
  <si>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</si>
  <si>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</si>
  <si>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</si>
  <si>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</si>
  <si>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</si>
  <si>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</si>
  <si>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</si>
  <si>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</si>
  <si>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</si>
  <si>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</si>
  <si>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</si>
  <si>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</si>
  <si>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</si>
  <si>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</si>
  <si>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</si>
  <si>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</si>
  <si>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</si>
  <si>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</si>
  <si>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</si>
  <si>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</si>
  <si>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</si>
  <si>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</si>
  <si>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</si>
  <si>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</si>
  <si>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</si>
  <si>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</si>
  <si>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</si>
  <si>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</si>
  <si>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</si>
  <si>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</si>
  <si>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</si>
  <si>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</si>
  <si>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</si>
  <si>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</si>
  <si>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</si>
  <si>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</si>
  <si>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</si>
  <si>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</si>
  <si>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</si>
  <si>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</si>
  <si>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</si>
  <si>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</si>
  <si>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</si>
  <si>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</si>
  <si>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</si>
  <si>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</si>
  <si>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</si>
  <si>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</si>
  <si>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</si>
  <si>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</si>
  <si>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</si>
  <si>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</si>
  <si>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</si>
  <si>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</si>
  <si>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</si>
  <si>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</si>
  <si>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</si>
  <si>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</si>
  <si>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</si>
  <si>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</si>
  <si>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</si>
  <si>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</si>
  <si>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</si>
  <si>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</si>
  <si>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</si>
  <si>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</si>
  <si>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</si>
  <si>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</si>
  <si>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</si>
  <si>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</si>
  <si>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</si>
  <si>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</si>
  <si>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</si>
  <si>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</si>
  <si>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</si>
  <si>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</si>
  <si>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</si>
  <si>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</si>
  <si>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</si>
  <si>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</si>
  <si>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</si>
  <si>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</si>
  <si>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</si>
  <si>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</si>
  <si>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</si>
  <si>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</si>
  <si>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</si>
  <si>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</si>
  <si>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</si>
  <si>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</si>
  <si>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</si>
  <si>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</si>
  <si>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</si>
  <si>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</si>
  <si>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</si>
  <si>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</si>
  <si>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</si>
  <si>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</si>
  <si>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</si>
  <si>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</si>
  <si>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</si>
  <si>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</si>
  <si>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</si>
  <si>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</si>
  <si>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</si>
  <si>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</si>
  <si>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</si>
  <si>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</si>
  <si>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</si>
  <si>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</si>
  <si>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</si>
  <si>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</si>
  <si>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</si>
  <si>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</si>
  <si>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</si>
  <si>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</si>
  <si>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</si>
  <si>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</si>
  <si>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</si>
  <si>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</si>
  <si>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</si>
  <si>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</si>
  <si>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</si>
  <si>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</si>
  <si>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</si>
  <si>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</si>
  <si>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</si>
  <si>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</si>
  <si>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</si>
  <si>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</si>
  <si>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</si>
  <si>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</si>
  <si>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</si>
  <si>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</si>
  <si>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</si>
  <si>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</si>
  <si>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</si>
  <si>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</si>
  <si>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</si>
  <si>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</si>
  <si>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</si>
  <si>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</si>
  <si>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</si>
  <si>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</si>
  <si>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</si>
  <si>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</si>
  <si>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</si>
  <si>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</si>
  <si>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</si>
  <si>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</si>
  <si>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</si>
  <si>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</si>
  <si>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</si>
  <si>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</si>
  <si>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</si>
  <si>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</si>
  <si>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</si>
  <si>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</si>
  <si>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</si>
  <si>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</si>
  <si>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</si>
  <si>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</si>
  <si>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</si>
  <si>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</si>
  <si>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</si>
  <si>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</si>
  <si>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</si>
  <si>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</si>
  <si>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</si>
  <si>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</si>
  <si>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</si>
  <si>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</si>
  <si>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</si>
  <si>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</si>
  <si>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</si>
  <si>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</si>
  <si>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</si>
  <si>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</si>
  <si>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</si>
  <si>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</si>
  <si>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</si>
  <si>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</si>
  <si>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</si>
  <si>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</si>
  <si>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</si>
  <si>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</si>
  <si>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</si>
  <si>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</si>
  <si>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</si>
  <si>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</si>
  <si>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</si>
  <si>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</si>
  <si>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</si>
  <si>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</si>
  <si>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</si>
  <si>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</si>
  <si>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</si>
  <si>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</si>
  <si>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</si>
  <si>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</si>
  <si>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</si>
  <si>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</si>
  <si>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</si>
  <si>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</si>
  <si>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</si>
  <si>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</si>
  <si>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</si>
  <si>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</si>
  <si>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</si>
  <si>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</si>
  <si>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</si>
  <si>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</si>
  <si>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</si>
  <si>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</si>
  <si>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</si>
  <si>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</si>
  <si>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</si>
  <si>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</si>
  <si>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</si>
  <si>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</si>
  <si>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</si>
  <si>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</si>
  <si>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</si>
  <si>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</si>
  <si>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</si>
  <si>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</si>
  <si>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</si>
  <si>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</si>
  <si>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</si>
  <si>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</si>
  <si>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</si>
  <si>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</si>
  <si>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</si>
  <si>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</si>
  <si>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</si>
  <si>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</si>
  <si>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</si>
  <si>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</si>
  <si>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</si>
  <si>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</si>
  <si>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</si>
  <si>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</si>
  <si>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</si>
  <si>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</si>
  <si>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</si>
  <si>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</si>
  <si>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</si>
  <si>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</si>
  <si>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</si>
  <si>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</si>
  <si>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</si>
  <si>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</si>
  <si>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</si>
  <si>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</si>
  <si>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</si>
  <si>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</si>
  <si>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</si>
  <si>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</si>
  <si>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</si>
  <si>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</si>
  <si>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</si>
  <si>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</si>
  <si>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</si>
  <si>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</si>
  <si>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</si>
  <si>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</si>
  <si>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</si>
  <si>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</si>
  <si>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</si>
  <si>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</si>
  <si>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</si>
  <si>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</si>
  <si>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</si>
  <si>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</si>
  <si>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</si>
  <si>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</si>
  <si>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</si>
  <si>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</si>
  <si>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</si>
  <si>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</si>
  <si>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</si>
  <si>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</si>
  <si>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</si>
  <si>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</si>
  <si>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</si>
  <si>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</si>
  <si>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</si>
  <si>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</si>
  <si>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</si>
  <si>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</si>
  <si>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</si>
  <si>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</si>
  <si>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</si>
  <si>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</si>
  <si>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</si>
  <si>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</si>
  <si>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</si>
  <si>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</si>
  <si>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</si>
  <si>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</si>
  <si>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</si>
  <si>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</si>
  <si>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</si>
  <si>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</si>
  <si>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</si>
  <si>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</si>
  <si>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</si>
  <si>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</si>
  <si>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</si>
  <si>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</si>
  <si>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</si>
  <si>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</si>
  <si>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</si>
  <si>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</si>
  <si>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</si>
  <si>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</si>
  <si>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</si>
  <si>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</si>
  <si>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</si>
  <si>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</si>
  <si>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</si>
  <si>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</si>
  <si>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</si>
  <si>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</si>
  <si>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</si>
  <si>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</si>
  <si>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</si>
  <si>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</si>
  <si>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</si>
  <si>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</si>
  <si>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</si>
  <si>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</si>
  <si>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</si>
  <si>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</si>
  <si>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</si>
  <si>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</si>
  <si>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</si>
  <si>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</si>
  <si>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</si>
  <si>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</si>
  <si>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</si>
  <si>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</si>
  <si>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</si>
  <si>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</si>
  <si>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</si>
  <si>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</si>
  <si>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</si>
  <si>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</si>
  <si>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</si>
  <si>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</si>
  <si>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</si>
  <si>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</si>
  <si>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</si>
  <si>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</si>
  <si>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</si>
  <si>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</si>
  <si>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</si>
  <si>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</si>
  <si>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</si>
  <si>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</si>
  <si>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</si>
  <si>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</si>
  <si>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</si>
  <si>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</si>
  <si>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</si>
  <si>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</si>
  <si>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</si>
  <si>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</si>
  <si>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</si>
  <si>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</si>
  <si>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</si>
  <si>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</si>
  <si>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</si>
  <si>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</si>
  <si>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</si>
  <si>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</si>
  <si>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</si>
  <si>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</si>
  <si>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</si>
  <si>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</si>
  <si>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</si>
  <si>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</si>
  <si>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</si>
  <si>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</si>
  <si>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</si>
  <si>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</si>
  <si>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</si>
  <si>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</si>
  <si>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</si>
  <si>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</si>
  <si>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</si>
  <si>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</si>
  <si>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</si>
  <si>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</si>
  <si>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</si>
  <si>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</si>
  <si>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</si>
  <si>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</si>
  <si>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</si>
  <si>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</si>
  <si>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</si>
  <si>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</si>
  <si>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</si>
  <si>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</si>
  <si>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</si>
  <si>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</si>
  <si>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</si>
  <si>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</si>
  <si>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</si>
  <si>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</si>
  <si>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</si>
  <si>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</si>
  <si>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</si>
  <si>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</si>
  <si>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</si>
  <si>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</si>
  <si>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</si>
  <si>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</si>
  <si>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</si>
  <si>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</si>
  <si>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</si>
  <si>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</si>
  <si>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</si>
  <si>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</si>
  <si>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</si>
  <si>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</si>
  <si>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</si>
  <si>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</si>
  <si>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</si>
  <si>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</si>
  <si>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</si>
  <si>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</si>
  <si>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</si>
  <si>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</si>
  <si>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</si>
  <si>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</si>
  <si>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</si>
  <si>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</si>
  <si>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</si>
  <si>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</si>
  <si>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</si>
  <si>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</si>
  <si>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</si>
  <si>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</si>
  <si>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</si>
  <si>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</si>
  <si>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</si>
  <si>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</si>
  <si>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</si>
  <si>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</si>
  <si>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</si>
  <si>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</si>
  <si>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</si>
  <si>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</si>
  <si>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</si>
  <si>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</si>
  <si>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</si>
  <si>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</si>
  <si>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</si>
  <si>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</si>
  <si>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</si>
  <si>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</si>
  <si>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</si>
  <si>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</si>
  <si>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</si>
  <si>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</si>
  <si>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</si>
  <si>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</si>
  <si>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</si>
  <si>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</si>
  <si>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</si>
  <si>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</si>
  <si>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</si>
  <si>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</si>
  <si>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</si>
  <si>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</si>
  <si>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</si>
  <si>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</si>
  <si>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</si>
  <si>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</si>
  <si>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</si>
  <si>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</si>
  <si>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</si>
  <si>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</si>
  <si>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</si>
  <si>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</si>
  <si>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</si>
  <si>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</si>
  <si>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</si>
  <si>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</si>
  <si>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</si>
  <si>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</si>
  <si>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</si>
  <si>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</si>
  <si>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</si>
  <si>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</si>
  <si>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</si>
  <si>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</si>
  <si>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</si>
  <si>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</si>
  <si>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</si>
  <si>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</si>
  <si>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</si>
  <si>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</si>
  <si>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</si>
  <si>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</si>
  <si>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</si>
  <si>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</si>
  <si>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</si>
  <si>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</si>
  <si>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</si>
  <si>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</si>
  <si>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</si>
  <si>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</si>
  <si>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</si>
  <si>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</si>
  <si>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</si>
  <si>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</si>
  <si>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</si>
  <si>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</si>
  <si>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</si>
  <si>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</si>
  <si>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</si>
  <si>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</si>
  <si>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</si>
  <si>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</si>
  <si>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</si>
  <si>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</si>
  <si>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</si>
  <si>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</si>
  <si>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</si>
  <si>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</si>
  <si>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</si>
  <si>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</si>
  <si>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</si>
  <si>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</si>
  <si>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</si>
  <si>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</si>
  <si>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</si>
  <si>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</si>
  <si>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</si>
  <si>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</si>
  <si>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</si>
  <si>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</si>
  <si>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</si>
  <si>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</si>
  <si>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</si>
  <si>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</si>
  <si>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</si>
  <si>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</si>
  <si>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</si>
  <si>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</si>
  <si>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</si>
  <si>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</si>
  <si>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</si>
  <si>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</si>
  <si>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</si>
  <si>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</si>
  <si>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</si>
  <si>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</si>
  <si>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</si>
  <si>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</si>
  <si>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</si>
  <si>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</si>
  <si>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</si>
  <si>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</si>
  <si>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</si>
  <si>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</si>
  <si>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</si>
  <si>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</si>
  <si>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</si>
  <si>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</si>
  <si>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</si>
  <si>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</si>
  <si>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</si>
  <si>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</si>
  <si>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</si>
  <si>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</si>
  <si>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</si>
  <si>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</si>
  <si>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</si>
  <si>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</si>
  <si>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</si>
  <si>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</si>
  <si>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</si>
  <si>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</si>
  <si>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</si>
  <si>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</si>
  <si>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</si>
  <si>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</si>
  <si>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</si>
  <si>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</si>
  <si>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</si>
  <si>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</si>
  <si>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</si>
  <si>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</si>
  <si>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</si>
  <si>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</si>
  <si>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</si>
  <si>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</si>
  <si>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</si>
  <si>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</si>
  <si>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</si>
  <si>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</si>
  <si>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</si>
  <si>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</si>
  <si>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</si>
  <si>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</si>
  <si>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</si>
  <si>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</si>
  <si>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</si>
  <si>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</si>
  <si>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</si>
  <si>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</si>
  <si>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</si>
  <si>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</si>
  <si>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</si>
  <si>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</si>
  <si>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</si>
  <si>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</si>
  <si>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</si>
  <si>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</si>
  <si>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</si>
  <si>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</si>
  <si>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</si>
  <si>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</si>
  <si>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</si>
  <si>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</si>
  <si>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</si>
  <si>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</si>
  <si>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</si>
  <si>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</si>
  <si>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</si>
  <si>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</si>
  <si>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</si>
  <si>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</si>
  <si>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</si>
  <si>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</si>
  <si>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</si>
  <si>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</si>
  <si>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</si>
  <si>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</si>
  <si>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</si>
  <si>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</si>
  <si>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</si>
  <si>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</si>
  <si>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</si>
  <si>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</si>
  <si>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</si>
  <si>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</si>
  <si>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</si>
  <si>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</si>
  <si>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</si>
  <si>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</si>
  <si>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</si>
  <si>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</si>
  <si>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</si>
  <si>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</si>
  <si>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</si>
  <si>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</si>
  <si>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</si>
  <si>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</si>
  <si>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</si>
  <si>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</si>
  <si>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</si>
  <si>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</si>
  <si>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</si>
  <si>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</si>
  <si>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</si>
  <si>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</si>
  <si>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</si>
  <si>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</si>
  <si>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</si>
  <si>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</si>
  <si>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</si>
  <si>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</si>
  <si>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</si>
  <si>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</si>
  <si>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</si>
  <si>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</si>
  <si>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</si>
  <si>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</si>
  <si>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</si>
  <si>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</si>
  <si>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</si>
  <si>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</si>
  <si>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</si>
  <si>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</si>
  <si>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</si>
  <si>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</si>
  <si>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</si>
  <si>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</si>
  <si>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</si>
  <si>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</si>
  <si>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</si>
  <si>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</si>
  <si>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</si>
  <si>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</si>
  <si>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</si>
  <si>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</si>
  <si>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</si>
  <si>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</si>
  <si>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</si>
  <si>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</si>
  <si>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</si>
  <si>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</si>
  <si>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</si>
  <si>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</si>
  <si>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</si>
  <si>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</si>
  <si>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</si>
  <si>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</si>
  <si>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</si>
  <si>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</si>
  <si>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</si>
  <si>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</si>
  <si>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</si>
  <si>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</si>
  <si>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</si>
  <si>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</si>
  <si>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</si>
  <si>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</si>
  <si>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</si>
  <si>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</si>
  <si>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</si>
  <si>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</si>
  <si>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</si>
  <si>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</si>
  <si>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</si>
  <si>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</si>
  <si>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</si>
  <si>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</si>
  <si>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</si>
  <si>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</si>
  <si>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</si>
  <si>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</si>
  <si>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</si>
  <si>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</si>
  <si>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</si>
  <si>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</si>
  <si>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</si>
  <si>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</si>
  <si>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</si>
  <si>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</si>
  <si>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</si>
  <si>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</si>
  <si>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</si>
  <si>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</si>
  <si>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</si>
  <si>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</si>
  <si>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</si>
  <si>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</si>
  <si>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</si>
  <si>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</si>
  <si>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</si>
  <si>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</si>
  <si>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</si>
  <si>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</si>
  <si>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</si>
  <si>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</si>
  <si>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</si>
  <si>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</si>
  <si>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</si>
  <si>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</si>
  <si>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</si>
  <si>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</si>
  <si>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</si>
  <si>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</si>
  <si>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</si>
  <si>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</si>
  <si>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</si>
  <si>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</si>
  <si>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</si>
  <si>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</si>
  <si>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</si>
  <si>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</si>
  <si>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</si>
  <si>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</si>
  <si>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</si>
  <si>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</si>
  <si>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</si>
  <si>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</si>
  <si>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</si>
  <si>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</si>
  <si>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</si>
  <si>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</si>
  <si>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</si>
  <si>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</si>
  <si>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</si>
  <si>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</si>
  <si>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</si>
  <si>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</si>
  <si>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</si>
  <si>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</si>
  <si>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</si>
  <si>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</si>
  <si>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</si>
  <si>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</si>
  <si>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</si>
  <si>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</si>
  <si>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</si>
  <si>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</si>
  <si>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</si>
  <si>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</si>
  <si>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</si>
  <si>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</si>
  <si>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</si>
  <si>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</si>
  <si>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</si>
  <si>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</si>
  <si>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</si>
  <si>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</si>
  <si>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</si>
  <si>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</si>
  <si>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</si>
  <si>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</si>
  <si>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</si>
  <si>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</si>
  <si>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</si>
  <si>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</si>
  <si>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</si>
  <si>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</si>
  <si>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</si>
  <si>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</si>
  <si>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</si>
  <si>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</si>
  <si>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</si>
  <si>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</si>
  <si>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</si>
  <si>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</si>
  <si>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</si>
  <si>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</si>
  <si>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</si>
  <si>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</si>
  <si>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</si>
  <si>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</si>
  <si>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</si>
  <si>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</si>
  <si>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</si>
  <si>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</si>
  <si>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</si>
  <si>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</si>
  <si>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</si>
  <si>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</si>
  <si>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</si>
  <si>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</si>
  <si>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</si>
  <si>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</si>
  <si>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</si>
  <si>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</si>
  <si>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</si>
  <si>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</si>
  <si>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</si>
  <si>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</si>
  <si>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</si>
  <si>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</si>
  <si>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</si>
  <si>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</si>
  <si>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</si>
  <si>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</si>
  <si>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</si>
  <si>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</si>
  <si>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</si>
  <si>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</si>
  <si>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</si>
  <si>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</si>
  <si>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</si>
  <si>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</si>
  <si>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</si>
  <si>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</si>
  <si>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</si>
  <si>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</si>
  <si>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</si>
  <si>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</si>
  <si>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</si>
  <si>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</si>
  <si>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</si>
  <si>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</si>
  <si>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</si>
  <si>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</si>
  <si>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</si>
  <si>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</si>
  <si>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</si>
  <si>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</si>
  <si>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</si>
  <si>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</si>
  <si>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</si>
  <si>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</si>
  <si>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</si>
  <si>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</si>
  <si>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</si>
  <si>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</si>
  <si>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</si>
  <si>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</si>
  <si>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</si>
  <si>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</si>
  <si>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</si>
  <si>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</si>
  <si>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</si>
  <si>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</si>
  <si>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</si>
  <si>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</si>
  <si>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</si>
  <si>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</si>
  <si>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</si>
  <si>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</si>
  <si>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</si>
  <si>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</si>
  <si>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</si>
  <si>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</si>
  <si>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</si>
  <si>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</si>
  <si>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</si>
  <si>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</si>
  <si>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</si>
  <si>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</si>
  <si>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</si>
  <si>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</si>
  <si>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</si>
  <si>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</si>
  <si>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</si>
  <si>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</si>
  <si>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</si>
  <si>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</si>
  <si>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</si>
  <si>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</si>
  <si>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</si>
  <si>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</si>
  <si>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</si>
  <si>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</si>
  <si>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</si>
  <si>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</si>
  <si>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</si>
  <si>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</si>
  <si>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</si>
  <si>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</si>
  <si>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</si>
  <si>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</si>
  <si>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</si>
  <si>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</si>
  <si>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</si>
  <si>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</si>
  <si>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</si>
  <si>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</si>
  <si>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</si>
  <si>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</si>
  <si>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</si>
  <si>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</si>
  <si>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</si>
  <si>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</si>
  <si>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</si>
  <si>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</si>
  <si>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</si>
  <si>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</si>
  <si>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</si>
  <si>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</si>
  <si>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</si>
  <si>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</si>
  <si>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</si>
  <si>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</si>
  <si>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</si>
  <si>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</si>
  <si>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</si>
  <si>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</si>
  <si>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</si>
  <si>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</si>
  <si>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</si>
  <si>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</si>
  <si>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</si>
  <si>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</si>
  <si>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</si>
  <si>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</si>
  <si>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</si>
  <si>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</si>
  <si>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</si>
  <si>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</si>
  <si>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</si>
  <si>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</si>
  <si>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</si>
  <si>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</si>
  <si>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</si>
  <si>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</si>
  <si>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</si>
  <si>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</si>
  <si>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</si>
  <si>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</si>
  <si>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</si>
  <si>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</si>
  <si>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</si>
  <si>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</si>
  <si>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</si>
  <si>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</si>
  <si>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</si>
  <si>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</si>
  <si>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</si>
  <si>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</si>
  <si>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</si>
  <si>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</si>
  <si>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</si>
  <si>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</si>
  <si>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</si>
  <si>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</si>
  <si>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</si>
  <si>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</si>
  <si>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</si>
  <si>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</si>
  <si>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</si>
  <si>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</si>
  <si>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</si>
  <si>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</si>
  <si>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</si>
  <si>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</si>
  <si>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</si>
  <si>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</si>
  <si>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</si>
  <si>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</si>
  <si>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</si>
  <si>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</si>
  <si>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</si>
  <si>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</si>
  <si>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</si>
  <si>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</si>
  <si>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</si>
  <si>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</si>
  <si>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</si>
  <si>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</si>
  <si>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</si>
  <si>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</si>
  <si>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</si>
  <si>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</si>
  <si>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</si>
  <si>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</si>
  <si>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</si>
  <si>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</si>
  <si>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</si>
  <si>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</si>
  <si>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</si>
  <si>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</si>
  <si>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</si>
  <si>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</si>
  <si>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</si>
  <si>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</si>
  <si>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</si>
  <si>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</si>
  <si>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</si>
  <si>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</si>
  <si>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</si>
  <si>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</si>
  <si>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</si>
  <si>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</si>
  <si>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</si>
  <si>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</si>
  <si>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</si>
  <si>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</si>
  <si>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</si>
  <si>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</si>
  <si>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</si>
  <si>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</si>
  <si>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</si>
  <si>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</si>
  <si>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</si>
  <si>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</si>
  <si>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</si>
  <si>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</si>
  <si>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</si>
  <si>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</si>
  <si>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</si>
  <si>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</si>
  <si>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</si>
  <si>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</si>
  <si>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</si>
  <si>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</si>
  <si>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</si>
  <si>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</si>
  <si>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</si>
  <si>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</si>
  <si>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</si>
  <si>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</si>
  <si>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</si>
  <si>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</si>
  <si>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</si>
  <si>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</si>
  <si>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</si>
  <si>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</si>
  <si>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</si>
  <si>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</si>
  <si>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</si>
  <si>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</si>
  <si>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</si>
  <si>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</si>
  <si>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</si>
  <si>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</si>
  <si>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</si>
  <si>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</si>
  <si>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</si>
  <si>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</si>
  <si>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</si>
  <si>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</si>
  <si>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</si>
  <si>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</si>
  <si>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</si>
  <si>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</si>
  <si>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</si>
  <si>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</si>
  <si>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</si>
  <si>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</si>
  <si>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</si>
  <si>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</si>
  <si>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</si>
  <si>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</si>
  <si>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</si>
  <si>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</si>
  <si>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</si>
  <si>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</si>
  <si>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</si>
  <si>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</si>
  <si>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</si>
  <si>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</si>
  <si>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</si>
  <si>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</si>
  <si>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</si>
  <si>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</si>
  <si>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</si>
  <si>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</si>
  <si>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</si>
  <si>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</si>
  <si>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</si>
  <si>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</si>
  <si>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</si>
  <si>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</si>
  <si>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</si>
  <si>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</si>
  <si>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</si>
  <si>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</si>
  <si>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</si>
  <si>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</si>
  <si>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</si>
  <si>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</si>
  <si>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</si>
  <si>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</si>
  <si>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</si>
  <si>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</si>
  <si>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</si>
  <si>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</si>
  <si>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</si>
  <si>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</si>
  <si>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</si>
  <si>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</si>
  <si>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</si>
  <si>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</si>
  <si>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</si>
  <si>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</si>
  <si>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</si>
  <si>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</si>
  <si>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</si>
  <si>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</si>
  <si>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</si>
  <si>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</si>
  <si>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</si>
  <si>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</si>
  <si>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</si>
  <si>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</si>
  <si>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</si>
  <si>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</si>
  <si>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</si>
  <si>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</si>
  <si>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</si>
  <si>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</si>
  <si>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</si>
  <si>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</si>
  <si>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</si>
  <si>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</si>
  <si>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</si>
  <si>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</si>
  <si>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</si>
  <si>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</si>
  <si>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</si>
  <si>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</si>
  <si>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</si>
  <si>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</si>
  <si>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</si>
  <si>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</si>
  <si>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</si>
  <si>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</si>
  <si>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</si>
  <si>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</si>
  <si>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</si>
  <si>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</si>
  <si>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</si>
  <si>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</si>
  <si>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</si>
  <si>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</si>
  <si>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</si>
  <si>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</si>
  <si>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</si>
  <si>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</si>
  <si>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</si>
  <si>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</si>
  <si>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</si>
  <si>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</si>
  <si>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</si>
  <si>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</si>
  <si>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</si>
  <si>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</si>
  <si>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</si>
  <si>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</si>
  <si>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</si>
  <si>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</si>
  <si>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</si>
  <si>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</si>
  <si>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</si>
  <si>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</si>
  <si>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</si>
  <si>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</si>
  <si>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</si>
  <si>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</si>
  <si>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</si>
  <si>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</si>
  <si>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</si>
  <si>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</si>
  <si>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</si>
  <si>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</si>
  <si>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</si>
  <si>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</si>
  <si>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</si>
  <si>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</si>
  <si>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</si>
  <si>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</si>
  <si>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</si>
  <si>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</si>
  <si>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</si>
  <si>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</si>
  <si>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</si>
  <si>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</si>
  <si>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</si>
  <si>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</si>
  <si>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</si>
  <si>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</si>
  <si>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</si>
  <si>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</si>
  <si>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</si>
  <si>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</si>
  <si>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</si>
  <si>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</si>
  <si>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</si>
  <si>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</si>
  <si>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</si>
  <si>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</si>
  <si>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</si>
  <si>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</si>
  <si>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</si>
  <si>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</si>
  <si>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</si>
  <si>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</si>
  <si>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</si>
  <si>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</si>
  <si>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</si>
  <si>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</si>
  <si>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</si>
  <si>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</si>
  <si>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</si>
  <si>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</si>
  <si>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</si>
  <si>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</si>
  <si>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</si>
  <si>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</si>
  <si>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</si>
  <si>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</si>
  <si>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</si>
  <si>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</si>
  <si>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</si>
  <si>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</si>
  <si>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</si>
  <si>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</si>
  <si>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</si>
  <si>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</si>
  <si>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</si>
  <si>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</si>
  <si>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</si>
  <si>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</si>
  <si>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</si>
  <si>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</si>
  <si>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</si>
  <si>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</si>
  <si>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</si>
  <si>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</si>
  <si>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</si>
  <si>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</si>
  <si>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</si>
  <si>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</si>
  <si>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</si>
  <si>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</si>
  <si>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</si>
  <si>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</si>
  <si>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</si>
  <si>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</si>
  <si>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</si>
  <si>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</si>
  <si>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</si>
  <si>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</si>
  <si>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</si>
  <si>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</si>
  <si>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</si>
  <si>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</si>
  <si>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</si>
  <si>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</si>
  <si>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</si>
  <si>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</si>
  <si>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</si>
  <si>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</si>
  <si>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</si>
  <si>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</si>
  <si>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</si>
  <si>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</si>
  <si>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</si>
  <si>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</si>
  <si>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</si>
  <si>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</si>
  <si>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</si>
  <si>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</si>
  <si>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</si>
  <si>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</si>
  <si>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</si>
  <si>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</si>
  <si>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</si>
  <si>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</si>
  <si>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</si>
  <si>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</si>
  <si>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</si>
  <si>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</si>
  <si>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</si>
  <si>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</si>
  <si>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</si>
  <si>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</si>
  <si>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</si>
  <si>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</si>
  <si>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</si>
  <si>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</si>
  <si>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</si>
  <si>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</si>
  <si>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</si>
  <si>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</si>
  <si>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</si>
  <si>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</si>
  <si>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</si>
  <si>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</si>
  <si>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</si>
  <si>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</si>
  <si>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</si>
  <si>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</si>
  <si>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</si>
  <si>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</si>
  <si>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</si>
  <si>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</si>
  <si>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</si>
  <si>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</si>
  <si>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</si>
  <si>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</si>
  <si>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</si>
  <si>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</si>
  <si>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</si>
  <si>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</si>
  <si>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</si>
  <si>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</si>
  <si>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</si>
  <si>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</si>
  <si>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</si>
  <si>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</si>
  <si>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</si>
  <si>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</si>
  <si>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</si>
  <si>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</si>
  <si>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</si>
  <si>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</si>
  <si>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</si>
  <si>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</si>
  <si>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</si>
  <si>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</si>
  <si>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</si>
  <si>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</si>
  <si>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</si>
  <si>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</si>
  <si>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</si>
  <si>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</si>
  <si>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</si>
  <si>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</si>
  <si>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</si>
  <si>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</si>
  <si>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</si>
  <si>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</si>
  <si>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</si>
  <si>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</si>
  <si>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</si>
  <si>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</si>
  <si>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</si>
  <si>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</si>
  <si>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</si>
  <si>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</si>
  <si>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</si>
  <si>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</si>
  <si>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</si>
  <si>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</si>
  <si>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</si>
  <si>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</si>
  <si>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</si>
  <si>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</si>
  <si>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</si>
  <si>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</si>
  <si>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</si>
  <si>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</si>
  <si>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</si>
  <si>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</si>
  <si>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</si>
  <si>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</si>
  <si>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</si>
  <si>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</si>
  <si>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</si>
  <si>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</si>
  <si>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</si>
  <si>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</si>
  <si>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</si>
  <si>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</si>
  <si>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</si>
  <si>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</si>
  <si>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</si>
  <si>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</si>
  <si>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</si>
  <si>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</si>
  <si>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</si>
  <si>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</si>
  <si>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</si>
  <si>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</si>
  <si>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</si>
  <si>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</si>
  <si>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</si>
  <si>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</si>
  <si>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</si>
  <si>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</si>
  <si>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</si>
  <si>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</si>
  <si>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</si>
  <si>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</si>
  <si>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</si>
  <si>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</si>
  <si>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</si>
  <si>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</si>
  <si>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</si>
  <si>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</si>
  <si>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</si>
  <si>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</si>
  <si>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</si>
  <si>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</si>
  <si>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</si>
  <si>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</si>
  <si>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</si>
  <si>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</si>
  <si>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</si>
  <si>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</si>
  <si>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</si>
  <si>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</si>
  <si>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</si>
  <si>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</si>
  <si>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</si>
  <si>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</si>
  <si>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</si>
  <si>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</si>
  <si>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</si>
  <si>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</si>
  <si>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</si>
  <si>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</si>
  <si>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</si>
  <si>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</si>
  <si>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</si>
  <si>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</si>
  <si>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</si>
  <si>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</si>
  <si>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</si>
  <si>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</si>
  <si>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</si>
  <si>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</si>
  <si>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</si>
  <si>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</si>
  <si>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</si>
  <si>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</si>
  <si>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</si>
  <si>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</si>
  <si>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</si>
  <si>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</si>
  <si>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</si>
  <si>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</si>
  <si>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</si>
  <si>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</si>
  <si>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</si>
  <si>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</si>
  <si>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</si>
  <si>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</si>
  <si>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</si>
  <si>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</si>
  <si>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</si>
  <si>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</si>
  <si>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</si>
  <si>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</si>
  <si>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</si>
  <si>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</si>
  <si>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</si>
  <si>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</si>
  <si>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</si>
  <si>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</si>
  <si>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</si>
  <si>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</si>
  <si>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</si>
  <si>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</si>
  <si>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</si>
  <si>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</si>
  <si>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</si>
  <si>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</si>
  <si>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</si>
  <si>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</si>
  <si>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</si>
  <si>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</si>
  <si>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</si>
  <si>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</si>
  <si>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</si>
  <si>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</si>
  <si>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</si>
  <si>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</si>
  <si>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</si>
  <si>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</si>
  <si>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</si>
  <si>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</si>
  <si>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</si>
  <si>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</si>
  <si>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</si>
  <si>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</si>
  <si>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</si>
  <si>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</si>
  <si>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</si>
  <si>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</si>
  <si>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</si>
  <si>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</si>
  <si>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</si>
  <si>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</si>
  <si>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</si>
  <si>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</si>
  <si>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</si>
  <si>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</si>
  <si>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</si>
  <si>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</si>
  <si>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</si>
  <si>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</si>
  <si>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</si>
  <si>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</si>
  <si>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</si>
  <si>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</si>
  <si>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</si>
  <si>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</si>
  <si>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</si>
  <si>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</si>
  <si>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</si>
  <si>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</si>
  <si>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</si>
  <si>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</si>
  <si>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</si>
  <si>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</si>
  <si>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</si>
  <si>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</si>
  <si>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</si>
  <si>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</si>
  <si>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</si>
  <si>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</si>
  <si>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</si>
  <si>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</si>
  <si>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</si>
  <si>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</si>
  <si>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</si>
  <si>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</si>
  <si>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</si>
  <si>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</si>
  <si>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</si>
  <si>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</si>
  <si>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</si>
  <si>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</si>
  <si>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</si>
  <si>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</si>
  <si>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</si>
  <si>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</si>
  <si>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</si>
  <si>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</si>
  <si>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</si>
  <si>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</si>
  <si>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</si>
  <si>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</si>
  <si>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</si>
  <si>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</si>
  <si>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</si>
  <si>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</si>
  <si>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</si>
  <si>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</si>
  <si>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</si>
  <si>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</si>
  <si>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</si>
  <si>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</si>
  <si>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</si>
  <si>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</si>
  <si>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</si>
  <si>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</si>
  <si>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</si>
  <si>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</si>
  <si>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</si>
  <si>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</si>
  <si>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</si>
  <si>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</si>
  <si>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</si>
  <si>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</si>
  <si>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</si>
  <si>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</si>
  <si>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</si>
  <si>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</si>
  <si>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</si>
  <si>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</si>
  <si>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</si>
  <si>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</si>
  <si>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</si>
  <si>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</si>
  <si>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</si>
  <si>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</si>
  <si>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</si>
  <si>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</si>
  <si>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</si>
  <si>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</si>
  <si>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</si>
  <si>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</si>
  <si>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</si>
  <si>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</si>
  <si>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</si>
  <si>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</si>
  <si>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</si>
  <si>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</si>
  <si>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</si>
  <si>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</si>
  <si>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</si>
  <si>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</si>
  <si>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</si>
  <si>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</si>
  <si>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</si>
  <si>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</si>
  <si>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</si>
  <si>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</si>
  <si>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</si>
  <si>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</si>
  <si>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</si>
  <si>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</si>
  <si>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</si>
  <si>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</si>
  <si>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</si>
  <si>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</si>
  <si>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</si>
  <si>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</si>
  <si>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</si>
  <si>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</si>
  <si>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</si>
  <si>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</si>
  <si>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</si>
  <si>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</si>
  <si>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</si>
  <si>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</si>
  <si>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</si>
  <si>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</si>
  <si>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</si>
  <si>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</si>
  <si>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</si>
  <si>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</si>
  <si>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</si>
  <si>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</si>
  <si>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</si>
  <si>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</si>
  <si>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</si>
  <si>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</si>
  <si>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</si>
  <si>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</si>
  <si>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</si>
  <si>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</si>
  <si>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</si>
  <si>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</si>
  <si>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</si>
  <si>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</si>
  <si>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</si>
  <si>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</si>
  <si>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</si>
  <si>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</si>
  <si>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</si>
  <si>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</si>
  <si>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</si>
  <si>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</si>
  <si>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</si>
  <si>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</si>
  <si>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</si>
  <si>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</si>
  <si>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</si>
  <si>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</si>
  <si>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</si>
  <si>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</si>
  <si>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</si>
  <si>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</si>
  <si>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</si>
  <si>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</si>
  <si>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</si>
  <si>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</si>
  <si>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</si>
  <si>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</si>
  <si>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</si>
  <si>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</si>
  <si>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</si>
  <si>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</si>
  <si>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</si>
  <si>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</si>
  <si>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</si>
  <si>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</si>
  <si>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</si>
  <si>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</si>
  <si>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</si>
  <si>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</si>
  <si>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</si>
  <si>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</si>
  <si>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</si>
  <si>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</si>
  <si>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</si>
  <si>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</si>
  <si>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</si>
  <si>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</si>
  <si>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</si>
  <si>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</si>
  <si>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</si>
  <si>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</si>
  <si>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</si>
  <si>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</si>
  <si>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</si>
  <si>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</si>
  <si>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</si>
  <si>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</si>
  <si>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</si>
  <si>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</si>
  <si>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</si>
  <si>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</si>
  <si>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</si>
  <si>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</si>
  <si>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</si>
  <si>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</si>
  <si>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</si>
  <si>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</si>
  <si>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</si>
  <si>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</si>
  <si>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</si>
  <si>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</si>
  <si>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</si>
  <si>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</si>
  <si>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</si>
  <si>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</si>
  <si>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</si>
  <si>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</si>
  <si>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</si>
  <si>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</si>
  <si>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</si>
  <si>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</si>
  <si>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</si>
  <si>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</si>
  <si>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</si>
  <si>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</si>
  <si>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</si>
  <si>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</si>
  <si>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</si>
  <si>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</si>
  <si>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</si>
  <si>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</si>
  <si>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</si>
  <si>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</si>
  <si>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</si>
  <si>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</si>
  <si>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</si>
  <si>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</si>
  <si>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</si>
  <si>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</si>
  <si>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</si>
  <si>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</si>
  <si>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</si>
  <si>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</si>
  <si>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</si>
  <si>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</si>
  <si>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</si>
  <si>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</si>
  <si>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</si>
  <si>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</si>
  <si>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</si>
  <si>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</si>
  <si>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</si>
  <si>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</si>
  <si>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</si>
  <si>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</si>
  <si>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</si>
  <si>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</si>
  <si>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</si>
  <si>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</si>
  <si>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</si>
  <si>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</si>
  <si>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</si>
  <si>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</si>
  <si>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</si>
  <si>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</si>
  <si>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</si>
  <si>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</si>
  <si>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</si>
  <si>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</si>
  <si>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</si>
  <si>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</si>
  <si>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</si>
  <si>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</si>
  <si>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</si>
  <si>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</si>
  <si>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</si>
  <si>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</si>
  <si>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</si>
  <si>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</si>
  <si>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</si>
  <si>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</si>
  <si>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</si>
  <si>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</si>
  <si>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</si>
  <si>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</si>
  <si>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</si>
  <si>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</si>
  <si>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</si>
  <si>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</si>
  <si>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</si>
  <si>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</si>
  <si>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</si>
  <si>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</si>
  <si>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</si>
  <si>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</si>
  <si>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</si>
  <si>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</si>
  <si>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</si>
  <si>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</si>
  <si>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</si>
  <si>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</si>
  <si>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</si>
  <si>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</si>
  <si>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</si>
  <si>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</si>
  <si>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</si>
  <si>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</si>
  <si>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</si>
  <si>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</si>
  <si>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</si>
  <si>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</si>
  <si>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</si>
  <si>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</si>
  <si>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</si>
  <si>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</si>
  <si>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</si>
  <si>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</si>
  <si>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</si>
  <si>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</si>
  <si>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</si>
  <si>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</si>
  <si>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</si>
  <si>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</si>
  <si>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</si>
  <si>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</si>
  <si>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</si>
  <si>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</si>
  <si>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</si>
  <si>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</si>
  <si>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</si>
  <si>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</si>
  <si>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</si>
  <si>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</si>
  <si>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</si>
  <si>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</si>
  <si>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</si>
  <si>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</si>
  <si>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</si>
  <si>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</si>
  <si>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</si>
  <si>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</si>
  <si>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</si>
  <si>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</si>
  <si>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</si>
  <si>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</si>
  <si>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</si>
  <si>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</si>
  <si>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</si>
  <si>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</si>
  <si>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</si>
  <si>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</si>
  <si>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</si>
  <si>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</si>
  <si>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</si>
  <si>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</si>
  <si>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</si>
  <si>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</si>
  <si>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</si>
  <si>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</si>
  <si>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</si>
  <si>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</si>
  <si>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</si>
  <si>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</si>
  <si>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</si>
  <si>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</si>
  <si>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</si>
  <si>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</si>
  <si>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</si>
  <si>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</si>
  <si>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</si>
  <si>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</si>
  <si>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</si>
  <si>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</si>
  <si>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</si>
  <si>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</si>
  <si>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</si>
  <si>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</si>
  <si>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</si>
  <si>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</si>
  <si>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</si>
  <si>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</si>
  <si>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</si>
  <si>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</si>
  <si>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</si>
  <si>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</si>
  <si>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</si>
  <si>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</si>
  <si>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</si>
  <si>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</si>
  <si>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</si>
  <si>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</si>
  <si>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</si>
  <si>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</si>
  <si>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</si>
  <si>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</si>
  <si>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</si>
  <si>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</si>
  <si>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</si>
  <si>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</si>
  <si>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</si>
  <si>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</si>
  <si>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</si>
  <si>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</si>
  <si>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</si>
  <si>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</si>
  <si>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</si>
  <si>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</si>
  <si>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</si>
  <si>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</si>
  <si>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</si>
  <si>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</si>
  <si>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</si>
  <si>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</si>
  <si>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</si>
  <si>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</si>
  <si>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</si>
  <si>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</si>
  <si>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</si>
  <si>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</si>
  <si>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</si>
  <si>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</si>
  <si>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</si>
  <si>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</si>
  <si>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</si>
  <si>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</si>
  <si>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</si>
  <si>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</si>
  <si>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</si>
  <si>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</si>
  <si>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</si>
  <si>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</si>
  <si>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</si>
  <si>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</si>
  <si>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</si>
  <si>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</si>
  <si>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</si>
  <si>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</si>
  <si>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</si>
  <si>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</si>
  <si>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</si>
  <si>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</si>
  <si>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</si>
  <si>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</si>
  <si>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</si>
  <si>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</si>
  <si>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</si>
  <si>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</si>
  <si>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</si>
  <si>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</si>
  <si>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</si>
  <si>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</si>
  <si>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</si>
  <si>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</si>
  <si>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</si>
  <si>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</si>
  <si>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</si>
  <si>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</si>
  <si>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</si>
  <si>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</si>
  <si>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</si>
  <si>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</si>
  <si>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</si>
  <si>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</si>
  <si>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</si>
  <si>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</si>
  <si>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</si>
  <si>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</si>
  <si>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</si>
  <si>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</si>
  <si>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</si>
  <si>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</si>
  <si>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</si>
  <si>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</si>
  <si>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</si>
  <si>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</si>
  <si>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</si>
  <si>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</si>
  <si>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</si>
  <si>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</si>
  <si>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</si>
  <si>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</si>
  <si>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</si>
  <si>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</si>
  <si>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</si>
  <si>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</si>
  <si>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</si>
  <si>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</si>
  <si>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</si>
  <si>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</si>
  <si>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</si>
  <si>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</si>
  <si>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</si>
  <si>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</si>
  <si>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</si>
  <si>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</si>
  <si>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</si>
  <si>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</si>
  <si>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</si>
  <si>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</si>
  <si>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</si>
  <si>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</si>
  <si>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</si>
  <si>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</si>
  <si>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</si>
  <si>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</si>
  <si>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</si>
  <si>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</si>
  <si>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</si>
  <si>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</si>
  <si>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</si>
  <si>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</si>
  <si>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</si>
  <si>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</si>
  <si>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</si>
  <si>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</si>
  <si>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</si>
  <si>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</si>
  <si>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</si>
  <si>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</si>
  <si>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</si>
  <si>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</si>
  <si>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</si>
  <si>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</si>
  <si>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</si>
  <si>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</si>
  <si>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</si>
  <si>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</si>
  <si>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</si>
  <si>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</si>
  <si>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</si>
  <si>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</si>
  <si>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</si>
  <si>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</si>
  <si>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</si>
  <si>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</si>
  <si>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</si>
  <si>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</si>
  <si>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</si>
  <si>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</si>
  <si>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</si>
  <si>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</si>
  <si>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</si>
  <si>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</si>
  <si>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</si>
  <si>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</si>
  <si>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</si>
  <si>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</si>
  <si>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</si>
  <si>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</si>
  <si>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</si>
  <si>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</si>
  <si>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</si>
  <si>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</si>
  <si>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</si>
  <si>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</si>
  <si>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</si>
  <si>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</si>
  <si>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</si>
  <si>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</si>
  <si>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</si>
  <si>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</si>
  <si>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</si>
  <si>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</si>
  <si>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</si>
  <si>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</si>
  <si>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</si>
  <si>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</si>
  <si>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</si>
  <si>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</si>
  <si>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</si>
  <si>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</si>
  <si>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</si>
  <si>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</si>
  <si>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</si>
  <si>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</si>
  <si>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</si>
  <si>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</si>
  <si>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</si>
  <si>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</si>
  <si>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</si>
  <si>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</si>
  <si>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</si>
  <si>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</si>
  <si>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</si>
  <si>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</si>
  <si>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</si>
  <si>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</si>
  <si>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</si>
  <si>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</si>
  <si>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</si>
  <si>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</si>
  <si>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</si>
  <si>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</si>
  <si>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</si>
  <si>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</si>
  <si>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</si>
  <si>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</si>
  <si>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</si>
  <si>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</si>
  <si>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</si>
  <si>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</si>
  <si>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</si>
  <si>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</si>
  <si>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</si>
  <si>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</si>
  <si>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</si>
  <si>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</si>
  <si>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</si>
  <si>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</si>
  <si>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</si>
  <si>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</si>
  <si>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</si>
  <si>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</si>
  <si>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</si>
  <si>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</si>
  <si>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</si>
  <si>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</si>
  <si>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</si>
  <si>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</si>
  <si>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</si>
  <si>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</si>
  <si>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</si>
  <si>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</si>
  <si>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</si>
  <si>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</si>
  <si>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</si>
  <si>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</si>
  <si>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</si>
  <si>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</si>
  <si>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</si>
  <si>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</si>
  <si>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</si>
  <si>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</si>
  <si>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</si>
  <si>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</si>
  <si>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</si>
  <si>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</si>
  <si>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</si>
  <si>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</si>
  <si>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</si>
  <si>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</si>
  <si>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</si>
  <si>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</si>
  <si>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</si>
  <si>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</si>
  <si>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</si>
  <si>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</si>
  <si>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</si>
  <si>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</si>
  <si>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</si>
  <si>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</si>
  <si>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</si>
  <si>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</si>
  <si>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</si>
  <si>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</si>
  <si>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</si>
  <si>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</si>
  <si>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</si>
  <si>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</si>
  <si>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</si>
  <si>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</si>
  <si>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</si>
  <si>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</si>
  <si>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</si>
  <si>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</si>
  <si>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</si>
  <si>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</si>
  <si>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</si>
  <si>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</si>
  <si>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</si>
  <si>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</si>
  <si>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</si>
  <si>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</si>
  <si>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</si>
  <si>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</si>
  <si>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</si>
  <si>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</si>
  <si>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</si>
  <si>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</si>
  <si>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</si>
  <si>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</si>
  <si>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</si>
  <si>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</si>
  <si>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</si>
  <si>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</si>
  <si>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</si>
  <si>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</si>
  <si>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</si>
  <si>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</si>
  <si>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</si>
  <si>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</si>
  <si>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</si>
  <si>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</si>
  <si>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</si>
  <si>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</si>
  <si>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</si>
  <si>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</si>
  <si>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</si>
  <si>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</si>
  <si>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</si>
  <si>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</si>
  <si>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</si>
  <si>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</si>
  <si>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</si>
  <si>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</si>
  <si>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</si>
  <si>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</si>
  <si>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</si>
  <si>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</si>
  <si>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</si>
  <si>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</si>
  <si>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</si>
  <si>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</si>
  <si>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</si>
  <si>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</si>
  <si>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</si>
  <si>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</si>
  <si>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</si>
  <si>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</si>
  <si>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</si>
  <si>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</si>
  <si>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</si>
  <si>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</si>
  <si>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</si>
  <si>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</si>
  <si>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</si>
  <si>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</si>
  <si>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</si>
  <si>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</si>
  <si>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</si>
  <si>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</si>
  <si>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</si>
  <si>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</si>
  <si>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</si>
  <si>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</si>
  <si>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</si>
  <si>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</si>
  <si>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</si>
  <si>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</si>
  <si>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</si>
  <si>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</si>
  <si>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</si>
  <si>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</si>
  <si>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</si>
  <si>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</si>
  <si>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</si>
  <si>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</si>
  <si>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</si>
  <si>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</si>
  <si>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</si>
  <si>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</si>
  <si>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</si>
  <si>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</si>
  <si>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</si>
  <si>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</si>
  <si>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</si>
  <si>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</si>
  <si>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</si>
  <si>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</si>
  <si>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</si>
  <si>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</si>
  <si>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</si>
  <si>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</si>
  <si>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</si>
  <si>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</si>
  <si>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</si>
  <si>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</si>
  <si>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</si>
  <si>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</si>
  <si>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</si>
  <si>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</si>
  <si>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</si>
  <si>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</si>
  <si>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</si>
  <si>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</si>
  <si>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</si>
  <si>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</si>
  <si>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</si>
  <si>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</si>
  <si>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</si>
  <si>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</si>
  <si>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</si>
  <si>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</si>
  <si>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</si>
  <si>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</si>
  <si>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</si>
  <si>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</si>
  <si>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</si>
  <si>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</si>
  <si>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</si>
  <si>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</si>
  <si>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</si>
  <si>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</si>
  <si>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</si>
  <si>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</si>
  <si>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</si>
  <si>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</si>
  <si>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</si>
  <si>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</si>
  <si>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</si>
  <si>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</si>
  <si>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</si>
  <si>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</si>
  <si>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</si>
  <si>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</si>
  <si>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</si>
  <si>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</si>
  <si>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</si>
  <si>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</si>
  <si>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</si>
  <si>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</si>
  <si>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</si>
  <si>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</si>
  <si>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</si>
  <si>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</si>
  <si>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</si>
  <si>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</si>
  <si>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</si>
  <si>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</si>
  <si>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</si>
  <si>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</si>
  <si>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</si>
  <si>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</si>
  <si>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</si>
  <si>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</si>
  <si>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</si>
  <si>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</si>
  <si>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</si>
  <si>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</si>
  <si>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</si>
  <si>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</si>
  <si>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</si>
  <si>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</si>
  <si>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</si>
  <si>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</si>
  <si>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</si>
  <si>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</si>
  <si>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</si>
  <si>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</si>
  <si>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</si>
  <si>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</si>
  <si>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</si>
  <si>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</si>
  <si>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</si>
  <si>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</si>
  <si>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</si>
  <si>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</si>
  <si>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</si>
  <si>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</si>
  <si>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</si>
  <si>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</si>
  <si>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</si>
  <si>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</si>
  <si>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</si>
  <si>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</si>
  <si>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</si>
  <si>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</si>
  <si>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</si>
  <si>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</si>
  <si>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</si>
  <si>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</si>
  <si>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</si>
  <si>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</si>
  <si>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</si>
  <si>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</si>
  <si>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</si>
  <si>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</si>
  <si>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</si>
  <si>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</si>
  <si>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</si>
  <si>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</si>
  <si>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</si>
  <si>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</si>
  <si>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</si>
  <si>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</si>
  <si>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</si>
  <si>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</si>
  <si>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</si>
  <si>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</si>
  <si>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</si>
  <si>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</si>
  <si>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</si>
  <si>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</si>
  <si>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</si>
  <si>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</si>
  <si>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</si>
  <si>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</si>
  <si>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</si>
  <si>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</si>
  <si>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</si>
  <si>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</si>
  <si>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</si>
  <si>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</si>
  <si>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</si>
  <si>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</si>
  <si>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</si>
  <si>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</si>
  <si>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</si>
  <si>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</si>
  <si>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</si>
  <si>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</si>
  <si>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</si>
  <si>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</si>
  <si>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</si>
  <si>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</si>
  <si>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</si>
  <si>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</si>
  <si>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</si>
  <si>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</si>
  <si>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</si>
  <si>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</si>
  <si>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</si>
  <si>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</si>
  <si>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</si>
  <si>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</si>
  <si>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</si>
  <si>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</si>
  <si>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</si>
  <si>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</si>
  <si>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</si>
  <si>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</si>
  <si>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</si>
  <si>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</si>
  <si>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</si>
  <si>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</si>
  <si>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</si>
  <si>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</si>
  <si>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</si>
  <si>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</si>
  <si>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</si>
  <si>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</si>
  <si>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</si>
  <si>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</si>
  <si>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</si>
  <si>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</si>
  <si>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</si>
  <si>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</si>
  <si>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</si>
  <si>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</si>
  <si>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</si>
  <si>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</si>
  <si>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</si>
  <si>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</si>
  <si>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</si>
  <si>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</si>
  <si>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</si>
  <si>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</si>
  <si>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</si>
  <si>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</si>
  <si>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</si>
  <si>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</si>
  <si>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</si>
  <si>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</si>
  <si>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</si>
  <si>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</si>
  <si>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</si>
  <si>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</si>
  <si>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</si>
  <si>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</si>
  <si>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</si>
  <si>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</si>
  <si>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</si>
  <si>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</si>
  <si>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</si>
  <si>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</si>
  <si>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</si>
  <si>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</si>
  <si>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</si>
  <si>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</si>
  <si>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</si>
  <si>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</si>
  <si>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</si>
  <si>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</si>
  <si>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</si>
  <si>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</si>
  <si>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</si>
  <si>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</si>
  <si>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</si>
  <si>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</si>
  <si>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</si>
  <si>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</si>
  <si>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</si>
  <si>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</si>
  <si>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</si>
  <si>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</si>
  <si>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</si>
  <si>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</si>
  <si>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</si>
  <si>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</si>
  <si>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</si>
  <si>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</si>
  <si>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</si>
  <si>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</si>
  <si>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</si>
  <si>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</si>
  <si>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</si>
  <si>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</si>
  <si>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</si>
  <si>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</si>
  <si>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</si>
  <si>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</si>
  <si>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</si>
  <si>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</si>
  <si>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</si>
  <si>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</si>
  <si>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</si>
  <si>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</si>
  <si>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</si>
  <si>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</si>
  <si>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</si>
  <si>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</si>
  <si>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</si>
  <si>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</si>
  <si>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</si>
  <si>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</si>
  <si>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</si>
  <si>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</si>
  <si>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</si>
  <si>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</si>
  <si>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</si>
  <si>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</si>
  <si>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</si>
  <si>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</si>
  <si>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</si>
  <si>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</si>
  <si>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</si>
  <si>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</si>
  <si>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</si>
  <si>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</si>
  <si>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</si>
  <si>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</si>
  <si>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</si>
  <si>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</si>
  <si>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</si>
  <si>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</si>
  <si>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</si>
  <si>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</si>
  <si>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</si>
  <si>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</si>
  <si>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</si>
  <si>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</si>
  <si>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</si>
  <si>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</si>
  <si>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</si>
  <si>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</si>
  <si>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</si>
  <si>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</si>
  <si>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</si>
  <si>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</si>
  <si>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</si>
  <si>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</si>
  <si>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</si>
  <si>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</si>
  <si>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</si>
  <si>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</si>
  <si>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</si>
  <si>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</si>
  <si>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</si>
  <si>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</si>
  <si>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</si>
  <si>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</si>
  <si>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</si>
  <si>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</si>
  <si>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</si>
  <si>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</si>
  <si>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</si>
  <si>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</si>
  <si>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</si>
  <si>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</si>
  <si>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</si>
  <si>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</si>
  <si>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</si>
  <si>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</si>
  <si>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</si>
  <si>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</si>
  <si>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</si>
  <si>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</si>
  <si>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</si>
  <si>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</si>
  <si>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</si>
  <si>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</si>
  <si>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</si>
  <si>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</si>
  <si>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</si>
  <si>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</si>
  <si>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</si>
  <si>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</si>
  <si>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</si>
  <si>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</si>
  <si>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</si>
  <si>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</si>
  <si>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</si>
  <si>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</si>
  <si>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</si>
  <si>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</si>
  <si>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</si>
  <si>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</si>
  <si>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</si>
  <si>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</si>
  <si>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</si>
  <si>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</si>
  <si>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</si>
  <si>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</si>
  <si>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</si>
  <si>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</si>
  <si>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</si>
  <si>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</si>
  <si>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</si>
  <si>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</si>
  <si>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</si>
  <si>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</si>
  <si>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</si>
  <si>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</si>
  <si>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</si>
  <si>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</si>
  <si>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</si>
  <si>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</si>
  <si>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</si>
  <si>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</si>
  <si>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</si>
  <si>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</si>
  <si>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</si>
  <si>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</si>
  <si>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</si>
  <si>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</si>
  <si>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</si>
  <si>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</si>
  <si>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</si>
  <si>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</si>
  <si>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</si>
  <si>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</si>
  <si>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</si>
  <si>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</si>
  <si>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</si>
  <si>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</si>
  <si>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</si>
  <si>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</si>
  <si>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</si>
  <si>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</si>
  <si>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</si>
  <si>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</si>
  <si>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</si>
  <si>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</si>
  <si>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</si>
  <si>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</si>
  <si>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</si>
  <si>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</si>
  <si>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</si>
  <si>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</si>
  <si>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</si>
  <si>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</si>
  <si>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</si>
  <si>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</si>
  <si>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</si>
  <si>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</si>
  <si>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</si>
  <si>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</si>
  <si>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</si>
  <si>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</si>
  <si>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</si>
  <si>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</si>
  <si>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</si>
  <si>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</si>
  <si>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</si>
  <si>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</si>
  <si>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</si>
  <si>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</si>
  <si>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</si>
  <si>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</si>
  <si>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</si>
  <si>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</si>
  <si>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</si>
  <si>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</si>
  <si>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</si>
  <si>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</si>
  <si>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</si>
  <si>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</si>
  <si>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</si>
  <si>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</si>
  <si>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</si>
  <si>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</si>
  <si>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</si>
  <si>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</si>
  <si>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</si>
  <si>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</si>
  <si>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</si>
  <si>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</si>
  <si>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</si>
  <si>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</si>
  <si>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</si>
  <si>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</si>
  <si>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</si>
  <si>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</si>
  <si>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</si>
  <si>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</si>
  <si>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</si>
  <si>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</si>
  <si>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</si>
  <si>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</si>
  <si>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</si>
  <si>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</si>
  <si>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</si>
  <si>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</si>
  <si>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</si>
  <si>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</si>
  <si>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</si>
  <si>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</si>
  <si>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</si>
  <si>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</si>
  <si>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</si>
  <si>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</si>
  <si>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</si>
  <si>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</si>
  <si>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</si>
  <si>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</si>
  <si>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</si>
  <si>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</si>
  <si>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</si>
  <si>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</si>
  <si>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</si>
  <si>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</si>
  <si>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</si>
  <si>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</si>
  <si>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</si>
  <si>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</si>
  <si>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</si>
  <si>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</si>
  <si>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</si>
  <si>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</si>
  <si>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</si>
  <si>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</si>
  <si>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</si>
  <si>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</si>
  <si>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</si>
  <si>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</si>
  <si>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</si>
  <si>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</si>
  <si>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</si>
  <si>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</si>
  <si>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</si>
  <si>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</si>
  <si>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</si>
  <si>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</si>
  <si>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</si>
  <si>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</si>
  <si>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</si>
  <si>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</si>
  <si>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</si>
  <si>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</si>
  <si>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</si>
  <si>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</si>
  <si>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</si>
  <si>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</si>
  <si>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</si>
  <si>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</si>
  <si>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</si>
  <si>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</si>
  <si>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</si>
  <si>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</si>
  <si>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</si>
  <si>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</si>
  <si>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</si>
  <si>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</si>
  <si>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</si>
  <si>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</si>
  <si>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</si>
  <si>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</si>
  <si>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</si>
  <si>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</si>
  <si>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</si>
  <si>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</si>
  <si>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</si>
  <si>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</si>
  <si>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</si>
  <si>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</si>
  <si>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</si>
  <si>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</si>
  <si>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</si>
  <si>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</si>
  <si>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</si>
  <si>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</si>
  <si>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</si>
  <si>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</si>
  <si>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</si>
  <si>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</si>
  <si>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</si>
  <si>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</si>
  <si>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</si>
  <si>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</si>
  <si>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</si>
  <si>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</si>
  <si>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</si>
  <si>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</si>
  <si>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</si>
  <si>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</si>
  <si>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</si>
  <si>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</si>
  <si>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</si>
  <si>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</si>
  <si>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</si>
  <si>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</si>
  <si>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</si>
  <si>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</si>
  <si>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</si>
  <si>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</si>
  <si>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</si>
  <si>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</si>
  <si>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</si>
  <si>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</si>
  <si>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</si>
  <si>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</si>
  <si>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</si>
  <si>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</si>
  <si>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</si>
  <si>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</si>
  <si>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</si>
  <si>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</si>
  <si>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</si>
  <si>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</si>
  <si>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</si>
  <si>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</si>
  <si>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</si>
  <si>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</si>
  <si>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</si>
  <si>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</si>
  <si>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</si>
  <si>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</si>
  <si>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</si>
  <si>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</si>
  <si>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</si>
  <si>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</si>
  <si>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</si>
  <si>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</si>
  <si>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</si>
  <si>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</si>
  <si>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</si>
  <si>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</si>
  <si>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</si>
  <si>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</si>
  <si>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</si>
  <si>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</si>
  <si>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</si>
  <si>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</si>
  <si>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</si>
  <si>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</si>
  <si>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</si>
  <si>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</si>
  <si>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</si>
  <si>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</si>
  <si>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</si>
  <si>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</si>
  <si>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</si>
  <si>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</si>
  <si>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</si>
  <si>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</si>
  <si>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</si>
  <si>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</si>
  <si>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</si>
  <si>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</si>
  <si>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</si>
  <si>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</si>
  <si>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</si>
  <si>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</si>
  <si>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</si>
  <si>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</si>
  <si>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</si>
  <si>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</si>
  <si>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</si>
  <si>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</si>
  <si>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</si>
  <si>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</si>
  <si>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</si>
  <si>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</si>
  <si>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</si>
  <si>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</si>
  <si>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</si>
  <si>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</si>
  <si>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</si>
  <si>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</si>
  <si>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</si>
  <si>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</si>
  <si>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</si>
  <si>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</si>
  <si>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</si>
  <si>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</si>
  <si>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</si>
  <si>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</si>
  <si>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</si>
  <si>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</si>
  <si>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</si>
  <si>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</si>
  <si>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</si>
  <si>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</si>
  <si>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</si>
  <si>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</si>
  <si>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</si>
  <si>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</si>
  <si>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</si>
  <si>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</si>
  <si>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</si>
  <si>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</si>
  <si>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</si>
  <si>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</si>
  <si>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</si>
  <si>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</si>
  <si>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</si>
  <si>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</si>
  <si>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</si>
  <si>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</si>
  <si>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</si>
  <si>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</si>
  <si>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</si>
  <si>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</si>
  <si>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</si>
  <si>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</si>
  <si>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</si>
  <si>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</si>
  <si>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</si>
  <si>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</si>
  <si>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</si>
  <si>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</si>
  <si>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</si>
  <si>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</si>
  <si>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</si>
  <si>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</si>
  <si>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</si>
  <si>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</si>
  <si>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</si>
  <si>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</si>
  <si>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</si>
  <si>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</si>
  <si>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</si>
  <si>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</si>
  <si>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</si>
  <si>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</si>
  <si>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</si>
  <si>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</si>
  <si>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</si>
  <si>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</si>
  <si>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</si>
  <si>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</si>
  <si>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</si>
  <si>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</si>
  <si>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</si>
  <si>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</si>
  <si>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</si>
  <si>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</si>
  <si>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</si>
  <si>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</si>
  <si>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</si>
  <si>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</si>
  <si>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</si>
  <si>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</si>
  <si>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</si>
  <si>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</si>
  <si>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</si>
  <si>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</si>
  <si>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</si>
  <si>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</si>
  <si>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</si>
  <si>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</si>
  <si>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</si>
  <si>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</si>
  <si>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</si>
  <si>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</si>
  <si>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</si>
  <si>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</si>
  <si>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</si>
  <si>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</si>
  <si>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</si>
  <si>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</si>
  <si>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</si>
  <si>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</si>
  <si>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</si>
  <si>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</si>
  <si>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</si>
  <si>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</si>
  <si>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</si>
  <si>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</si>
  <si>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</si>
  <si>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</si>
  <si>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</si>
  <si>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</si>
  <si>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</si>
  <si>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</si>
  <si>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</si>
  <si>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</si>
  <si>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</si>
  <si>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</si>
  <si>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</si>
  <si>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</si>
  <si>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</si>
  <si>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</si>
  <si>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</si>
  <si>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</si>
  <si>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</si>
  <si>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</si>
  <si>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</si>
  <si>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</si>
  <si>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</si>
  <si>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</si>
  <si>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</si>
  <si>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</si>
  <si>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</si>
  <si>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</si>
  <si>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</si>
  <si>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</si>
  <si>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</si>
  <si>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</si>
  <si>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</si>
  <si>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</si>
  <si>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</si>
  <si>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</si>
  <si>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</si>
  <si>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</si>
  <si>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</si>
  <si>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</si>
  <si>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</si>
  <si>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</si>
  <si>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</si>
  <si>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</si>
  <si>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</si>
  <si>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</si>
  <si>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</si>
  <si>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</si>
  <si>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</si>
  <si>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</si>
  <si>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</si>
  <si>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</si>
  <si>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</si>
  <si>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</si>
  <si>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</si>
  <si>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</si>
  <si>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</si>
  <si>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</si>
  <si>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</si>
  <si>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</si>
  <si>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</si>
  <si>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</si>
  <si>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</si>
  <si>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</si>
  <si>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</si>
  <si>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</si>
  <si>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</si>
  <si>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</si>
  <si>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</si>
  <si>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</si>
  <si>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</si>
  <si>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</si>
  <si>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</si>
  <si>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</si>
  <si>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</si>
  <si>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</si>
  <si>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</si>
  <si>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</si>
  <si>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</si>
  <si>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</si>
  <si>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</si>
  <si>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</si>
  <si>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</si>
  <si>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</si>
  <si>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</si>
  <si>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</si>
  <si>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</si>
  <si>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</si>
  <si>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</si>
  <si>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</si>
  <si>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</si>
  <si>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</si>
  <si>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</si>
  <si>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</si>
  <si>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</si>
  <si>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</si>
  <si>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</si>
  <si>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</si>
  <si>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</si>
  <si>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</si>
  <si>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</si>
  <si>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</si>
  <si>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</si>
  <si>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</si>
  <si>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</si>
  <si>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</si>
  <si>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</si>
  <si>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</si>
  <si>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</si>
  <si>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</si>
  <si>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</si>
  <si>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</si>
  <si>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</si>
  <si>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</si>
  <si>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</si>
  <si>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</si>
  <si>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</si>
  <si>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</si>
  <si>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</si>
  <si>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</si>
  <si>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</si>
  <si>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</si>
  <si>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</si>
  <si>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</si>
  <si>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</si>
  <si>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</si>
  <si>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</si>
  <si>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</si>
  <si>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</si>
  <si>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</si>
  <si>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</si>
  <si>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</si>
  <si>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</si>
  <si>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</si>
  <si>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</si>
  <si>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</si>
  <si>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</si>
  <si>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</si>
  <si>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</si>
  <si>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</si>
  <si>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</si>
  <si>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</si>
  <si>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</si>
  <si>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</si>
  <si>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</si>
  <si>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</si>
  <si>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</si>
  <si>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</si>
  <si>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</si>
  <si>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</si>
  <si>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</si>
  <si>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</si>
  <si>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</si>
  <si>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</si>
  <si>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</si>
  <si>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</si>
  <si>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</si>
  <si>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</si>
  <si>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</si>
  <si>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</si>
  <si>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</si>
  <si>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</si>
  <si>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</si>
  <si>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</si>
  <si>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</si>
  <si>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</si>
  <si>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</si>
  <si>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</si>
  <si>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</si>
  <si>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</si>
  <si>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</si>
  <si>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</si>
  <si>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</si>
  <si>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</si>
  <si>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</si>
  <si>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</si>
  <si>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</si>
  <si>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</si>
  <si>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</si>
  <si>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</si>
  <si>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</si>
  <si>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</si>
  <si>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</si>
  <si>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</si>
  <si>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</si>
  <si>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</si>
  <si>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</si>
  <si>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</si>
  <si>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</si>
  <si>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</si>
  <si>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</si>
  <si>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</si>
  <si>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</si>
  <si>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</si>
  <si>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</si>
  <si>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</si>
  <si>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</si>
  <si>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</si>
  <si>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</si>
  <si>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</si>
  <si>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</si>
  <si>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</si>
  <si>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</si>
  <si>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</si>
  <si>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</si>
  <si>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</si>
  <si>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</si>
  <si>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</si>
  <si>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</si>
  <si>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</si>
  <si>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</si>
  <si>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</si>
  <si>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</si>
  <si>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</si>
  <si>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</si>
  <si>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</si>
  <si>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</si>
  <si>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</si>
  <si>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</si>
  <si>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</si>
  <si>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</si>
  <si>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</si>
  <si>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</si>
  <si>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</si>
  <si>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</si>
  <si>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</si>
  <si>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</si>
  <si>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</si>
  <si>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</si>
  <si>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</si>
  <si>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</si>
  <si>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</si>
  <si>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</si>
  <si>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</si>
  <si>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</si>
  <si>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</si>
  <si>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</si>
  <si>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</si>
  <si>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</si>
  <si>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</si>
  <si>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</si>
  <si>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</si>
  <si>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</si>
  <si>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</si>
  <si>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</si>
  <si>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</si>
  <si>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</si>
  <si>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</si>
  <si>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</si>
  <si>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</si>
  <si>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</si>
  <si>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</si>
  <si>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</si>
  <si>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</si>
  <si>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</si>
  <si>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</si>
  <si>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</si>
  <si>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</si>
  <si>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</si>
  <si>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</si>
  <si>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</si>
  <si>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</si>
  <si>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</si>
  <si>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</si>
  <si>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</si>
  <si>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</si>
  <si>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</si>
  <si>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</si>
  <si>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</si>
  <si>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</si>
  <si>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</si>
  <si>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</si>
  <si>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</si>
  <si>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</si>
  <si>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</si>
  <si>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</si>
  <si>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</si>
  <si>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</si>
  <si>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</si>
  <si>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</si>
  <si>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</si>
  <si>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</si>
  <si>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</si>
  <si>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</si>
  <si>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</si>
  <si>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</si>
  <si>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</si>
  <si>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</si>
  <si>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</si>
  <si>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</si>
  <si>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</si>
  <si>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</si>
  <si>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</si>
  <si>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</si>
  <si>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</si>
  <si>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</si>
  <si>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</si>
  <si>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</si>
  <si>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</si>
  <si>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</si>
  <si>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</si>
  <si>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</si>
  <si>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</si>
  <si>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</si>
  <si>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</si>
  <si>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</si>
  <si>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</si>
  <si>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</si>
  <si>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</si>
  <si>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</si>
  <si>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</si>
  <si>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</si>
  <si>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</si>
  <si>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</si>
  <si>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</si>
  <si>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</si>
  <si>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</si>
  <si>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</si>
  <si>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</si>
  <si>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</si>
  <si>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</si>
  <si>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</si>
  <si>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</si>
  <si>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</si>
  <si>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</si>
  <si>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</si>
  <si>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</si>
  <si>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</si>
  <si>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</si>
  <si>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</si>
  <si>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</si>
  <si>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</si>
  <si>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</si>
  <si>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</si>
  <si>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</si>
  <si>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</si>
  <si>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</si>
  <si>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</si>
  <si>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</si>
  <si>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</si>
  <si>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</si>
  <si>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</si>
  <si>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</si>
  <si>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</si>
  <si>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</si>
  <si>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</si>
  <si>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</si>
  <si>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</si>
  <si>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</si>
  <si>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</si>
  <si>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</si>
  <si>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</si>
  <si>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</si>
  <si>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</si>
  <si>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</si>
  <si>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</si>
  <si>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</si>
  <si>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</si>
  <si>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</si>
  <si>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</si>
  <si>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</si>
  <si>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</si>
  <si>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</si>
  <si>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</si>
  <si>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</si>
  <si>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</si>
  <si>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</si>
  <si>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</si>
  <si>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</si>
  <si>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</si>
  <si>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</si>
  <si>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</si>
  <si>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</si>
  <si>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</si>
  <si>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</si>
  <si>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</si>
  <si>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</si>
  <si>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</si>
  <si>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</si>
  <si>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</si>
  <si>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</si>
  <si>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</si>
  <si>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</si>
  <si>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</si>
  <si>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</si>
  <si>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</si>
  <si>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</si>
  <si>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</si>
  <si>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</si>
  <si>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</si>
  <si>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</si>
  <si>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</si>
  <si>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</si>
  <si>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</si>
  <si>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</si>
  <si>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</si>
  <si>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</si>
  <si>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</si>
  <si>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</si>
  <si>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</si>
  <si>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</si>
  <si>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</si>
  <si>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</si>
  <si>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</si>
  <si>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</si>
  <si>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</si>
  <si>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</si>
  <si>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</si>
  <si>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</si>
  <si>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</si>
  <si>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</si>
  <si>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</si>
  <si>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</si>
  <si>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</si>
  <si>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</si>
  <si>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</si>
  <si>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</si>
  <si>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</si>
  <si>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</si>
  <si>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</si>
  <si>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</si>
  <si>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</si>
  <si>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</si>
  <si>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</si>
  <si>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</si>
  <si>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</si>
  <si>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</si>
  <si>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</si>
  <si>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</si>
  <si>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</si>
  <si>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</si>
  <si>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</si>
  <si>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</si>
  <si>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</si>
  <si>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</si>
  <si>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</si>
  <si>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</si>
  <si>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</si>
  <si>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</si>
  <si>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</si>
  <si>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</si>
  <si>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</si>
  <si>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</si>
  <si>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</si>
  <si>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</si>
  <si>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</si>
  <si>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</si>
  <si>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</si>
  <si>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</si>
  <si>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</si>
  <si>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</si>
  <si>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</si>
  <si>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</si>
  <si>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</si>
  <si>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</si>
  <si>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</si>
  <si>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</si>
  <si>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</si>
  <si>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</si>
  <si>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</si>
  <si>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</si>
  <si>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</si>
  <si>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</si>
  <si>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</si>
  <si>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</si>
  <si>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</si>
  <si>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</si>
  <si>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</si>
  <si>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</si>
  <si>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</si>
  <si>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</si>
  <si>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</si>
  <si>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</si>
  <si>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</si>
  <si>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</si>
  <si>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</si>
  <si>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</si>
  <si>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</si>
  <si>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</si>
  <si>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</si>
  <si>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</si>
  <si>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</si>
  <si>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</si>
  <si>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</si>
  <si>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</si>
  <si>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</si>
  <si>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</si>
  <si>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</si>
  <si>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</si>
  <si>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</si>
  <si>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</si>
  <si>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</si>
  <si>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</si>
  <si>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</si>
  <si>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</si>
  <si>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</si>
  <si>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</si>
  <si>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</si>
  <si>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</si>
  <si>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</si>
  <si>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</si>
  <si>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</si>
  <si>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</si>
  <si>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</si>
  <si>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</si>
  <si>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</si>
  <si>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</si>
  <si>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</si>
  <si>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</si>
  <si>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</si>
  <si>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</si>
  <si>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</si>
  <si>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</si>
  <si>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</si>
  <si>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</si>
  <si>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</si>
  <si>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</si>
  <si>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</si>
  <si>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</si>
  <si>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</si>
  <si>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</si>
  <si>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</si>
  <si>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</si>
  <si>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</si>
  <si>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</si>
  <si>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</si>
  <si>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</si>
  <si>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</si>
  <si>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</si>
  <si>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</si>
  <si>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</si>
  <si>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</si>
  <si>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</si>
  <si>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</si>
  <si>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</si>
  <si>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</si>
  <si>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</si>
  <si>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</si>
  <si>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</si>
  <si>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</si>
  <si>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</si>
  <si>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</si>
  <si>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</si>
  <si>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</si>
  <si>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</si>
  <si>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</si>
  <si>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</si>
  <si>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</si>
  <si>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</si>
  <si>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</si>
  <si>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</si>
  <si>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</si>
  <si>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</si>
  <si>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</si>
  <si>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</si>
  <si>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</si>
  <si>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</si>
  <si>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</si>
  <si>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</si>
  <si>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</si>
  <si>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</si>
  <si>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</si>
  <si>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</si>
  <si>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</si>
  <si>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</si>
  <si>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</si>
  <si>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</si>
  <si>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</si>
  <si>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</si>
  <si>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</si>
  <si>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</si>
  <si>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</si>
  <si>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</si>
  <si>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</si>
  <si>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</si>
  <si>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</si>
  <si>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</si>
  <si>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</si>
  <si>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</si>
  <si>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</si>
  <si>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</si>
  <si>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</si>
  <si>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</si>
  <si>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</si>
  <si>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</si>
  <si>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</si>
  <si>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</si>
  <si>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</si>
  <si>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</si>
  <si>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</si>
  <si>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</si>
  <si>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</si>
  <si>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</si>
  <si>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</si>
  <si>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</si>
  <si>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</si>
  <si>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</si>
  <si>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</si>
  <si>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</si>
  <si>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</si>
  <si>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</si>
  <si>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</si>
  <si>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</si>
  <si>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</si>
  <si>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</si>
  <si>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</si>
  <si>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</si>
  <si>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</si>
  <si>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</si>
  <si>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</si>
  <si>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</si>
  <si>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</si>
  <si>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</si>
  <si>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</si>
  <si>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</si>
  <si>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</si>
  <si>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</si>
  <si>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</si>
  <si>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</si>
  <si>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</si>
  <si>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</si>
  <si>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</si>
  <si>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</si>
  <si>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</si>
  <si>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</si>
  <si>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</si>
  <si>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</si>
  <si>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</si>
  <si>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</si>
  <si>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</si>
  <si>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</si>
  <si>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</si>
  <si>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</si>
  <si>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</si>
  <si>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</si>
  <si>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</si>
  <si>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</si>
  <si>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</si>
  <si>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</si>
  <si>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</si>
  <si>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</si>
  <si>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</si>
  <si>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</si>
  <si>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</si>
  <si>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</si>
  <si>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</si>
  <si>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</si>
  <si>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</si>
  <si>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</si>
  <si>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</si>
  <si>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</si>
  <si>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</si>
  <si>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</si>
  <si>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</si>
  <si>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</si>
  <si>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</si>
  <si>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</si>
  <si>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</si>
  <si>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</si>
  <si>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</si>
  <si>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</si>
  <si>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</si>
  <si>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</si>
  <si>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</si>
  <si>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</si>
  <si>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</si>
  <si>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</si>
  <si>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</si>
  <si>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</si>
  <si>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</si>
  <si>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</si>
  <si>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</si>
  <si>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</si>
  <si>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</si>
  <si>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</si>
  <si>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</si>
  <si>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</si>
  <si>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</si>
  <si>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</si>
  <si>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</si>
  <si>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</si>
  <si>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</si>
  <si>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</si>
  <si>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</si>
  <si>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</si>
  <si>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</si>
  <si>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</si>
  <si>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</si>
  <si>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</si>
  <si>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</si>
  <si>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</si>
  <si>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</si>
  <si>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</si>
  <si>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</si>
  <si>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</si>
  <si>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</si>
  <si>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</si>
  <si>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</si>
  <si>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</si>
  <si>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</si>
  <si>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</si>
  <si>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</si>
  <si>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</si>
  <si>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</si>
  <si>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</si>
  <si>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</si>
  <si>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</si>
  <si>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</si>
  <si>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</si>
  <si>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</si>
  <si>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</si>
  <si>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</si>
  <si>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</si>
  <si>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</si>
  <si>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</si>
  <si>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</si>
  <si>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</si>
  <si>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</si>
  <si>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</si>
  <si>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</si>
  <si>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</si>
  <si>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</si>
  <si>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</si>
  <si>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</si>
  <si>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</si>
  <si>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</si>
  <si>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</si>
  <si>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</si>
  <si>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</si>
  <si>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</si>
  <si>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</si>
  <si>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</si>
  <si>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</si>
  <si>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</si>
  <si>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</si>
  <si>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</si>
  <si>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</si>
  <si>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</si>
  <si>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</si>
  <si>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</si>
  <si>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</si>
  <si>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</si>
  <si>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</si>
  <si>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</si>
  <si>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</si>
  <si>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</si>
  <si>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</si>
  <si>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</si>
  <si>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</si>
  <si>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</si>
  <si>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</si>
  <si>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</si>
  <si>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</si>
  <si>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</si>
  <si>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</si>
  <si>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</si>
  <si>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</si>
  <si>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</si>
  <si>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</si>
  <si>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</si>
  <si>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</si>
  <si>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</si>
  <si>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</si>
  <si>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</si>
  <si>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</si>
  <si>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</si>
  <si>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</si>
  <si>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</si>
  <si>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</si>
  <si>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</si>
  <si>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</si>
  <si>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</si>
  <si>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</si>
  <si>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</si>
  <si>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</si>
  <si>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</si>
  <si>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</si>
  <si>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</si>
  <si>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</si>
  <si>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</si>
  <si>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</si>
  <si>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</si>
  <si>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</si>
  <si>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</si>
  <si>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</si>
  <si>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</si>
  <si>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</si>
  <si>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</si>
  <si>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</si>
  <si>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</si>
  <si>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</si>
  <si>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</si>
  <si>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</si>
  <si>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</si>
  <si>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</si>
  <si>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</si>
  <si>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</si>
  <si>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</si>
  <si>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</si>
  <si>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</si>
  <si>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</si>
  <si>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</si>
  <si>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</si>
  <si>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</si>
  <si>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</si>
  <si>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</si>
  <si>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</si>
  <si>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</si>
  <si>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</si>
  <si>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</si>
  <si>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</si>
  <si>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</si>
  <si>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</si>
  <si>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</si>
  <si>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</si>
  <si>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</si>
  <si>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</si>
  <si>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</si>
  <si>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</si>
  <si>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</si>
  <si>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</si>
  <si>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</si>
  <si>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</si>
  <si>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</si>
  <si>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</si>
  <si>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</si>
  <si>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</si>
  <si>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</si>
  <si>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</si>
  <si>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</si>
  <si>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</si>
  <si>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</si>
  <si>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</si>
  <si>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</si>
  <si>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</si>
  <si>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</si>
  <si>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</si>
  <si>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</si>
  <si>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</si>
  <si>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</si>
  <si>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</si>
  <si>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</si>
  <si>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</si>
  <si>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</si>
  <si>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</si>
  <si>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</si>
  <si>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</si>
  <si>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</si>
  <si>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</si>
  <si>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</si>
  <si>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</si>
  <si>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</si>
  <si>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</si>
  <si>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</si>
  <si>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</si>
  <si>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</si>
  <si>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</si>
  <si>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</si>
  <si>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</si>
  <si>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</si>
  <si>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</si>
  <si>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</si>
  <si>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</si>
  <si>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</si>
  <si>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</si>
  <si>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</si>
  <si>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</si>
  <si>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</si>
  <si>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</si>
  <si>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</si>
  <si>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</si>
  <si>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</si>
  <si>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</si>
  <si>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</si>
  <si>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</si>
  <si>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</si>
  <si>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</si>
  <si>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</si>
  <si>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</si>
  <si>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</si>
  <si>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</si>
  <si>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</si>
  <si>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</si>
  <si>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</si>
  <si>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</si>
  <si>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</si>
  <si>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</si>
  <si>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</si>
  <si>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</si>
  <si>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</si>
  <si>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</si>
  <si>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</si>
  <si>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</si>
  <si>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</si>
  <si>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</si>
  <si>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</si>
  <si>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</si>
  <si>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</si>
  <si>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</si>
  <si>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</si>
  <si>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</si>
  <si>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</si>
  <si>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</si>
  <si>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</si>
  <si>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</si>
  <si>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</si>
  <si>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</si>
  <si>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</si>
  <si>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</si>
  <si>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</si>
  <si>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</si>
  <si>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</si>
  <si>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</si>
  <si>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</si>
  <si>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</si>
  <si>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</si>
  <si>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</si>
  <si>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</si>
  <si>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</si>
  <si>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</si>
  <si>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</si>
  <si>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</si>
  <si>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</si>
  <si>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</si>
  <si>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</si>
  <si>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</si>
  <si>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</si>
  <si>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</si>
  <si>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</si>
  <si>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</si>
  <si>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</si>
  <si>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</si>
  <si>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</si>
  <si>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</si>
  <si>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</si>
  <si>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</si>
  <si>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</si>
  <si>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</si>
  <si>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</si>
  <si>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</si>
  <si>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</si>
  <si>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</si>
  <si>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</si>
  <si>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</si>
  <si>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</si>
  <si>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</si>
  <si>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</si>
  <si>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</si>
  <si>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</si>
  <si>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</si>
  <si>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</si>
  <si>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</si>
  <si>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</si>
  <si>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</si>
  <si>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</si>
  <si>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</si>
  <si>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</si>
  <si>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</si>
  <si>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</si>
  <si>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</si>
  <si>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</si>
  <si>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</si>
  <si>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</si>
  <si>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</si>
  <si>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</si>
  <si>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</si>
  <si>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</si>
  <si>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</si>
  <si>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</si>
  <si>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</si>
  <si>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</si>
  <si>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</si>
  <si>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</si>
  <si>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</si>
  <si>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</si>
  <si>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</si>
  <si>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</si>
  <si>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</si>
  <si>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</si>
  <si>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</si>
  <si>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</si>
  <si>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</si>
  <si>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</si>
  <si>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</si>
  <si>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</si>
  <si>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</si>
  <si>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</si>
  <si>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</si>
  <si>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</si>
  <si>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</si>
  <si>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</si>
  <si>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</si>
  <si>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</si>
  <si>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</si>
  <si>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</si>
  <si>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</si>
  <si>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</si>
  <si>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</si>
  <si>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</si>
  <si>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</si>
  <si>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</si>
  <si>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</si>
  <si>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</si>
  <si>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</si>
  <si>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</si>
  <si>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</si>
  <si>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</si>
  <si>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</si>
  <si>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</si>
  <si>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</si>
  <si>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</si>
  <si>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</si>
  <si>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</si>
  <si>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</si>
  <si>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</si>
  <si>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</si>
  <si>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</si>
  <si>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</si>
  <si>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</si>
  <si>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</si>
  <si>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</si>
  <si>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</si>
  <si>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</si>
  <si>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</si>
  <si>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</si>
  <si>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</si>
  <si>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</si>
  <si>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</si>
  <si>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</si>
  <si>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</si>
  <si>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</si>
  <si>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</si>
  <si>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</si>
  <si>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</si>
  <si>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</si>
  <si>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</si>
  <si>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</si>
  <si>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</si>
  <si>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</si>
  <si>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</si>
  <si>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</si>
  <si>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</si>
  <si>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</si>
  <si>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</si>
  <si>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</si>
  <si>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</si>
  <si>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</si>
  <si>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</si>
  <si>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</si>
  <si>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</si>
  <si>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</si>
  <si>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</si>
  <si>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</si>
  <si>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</si>
  <si>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</si>
  <si>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</si>
  <si>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</si>
  <si>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</si>
  <si>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</si>
  <si>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</si>
  <si>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</si>
  <si>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</si>
  <si>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</si>
  <si>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</si>
  <si>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</si>
  <si>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</si>
  <si>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</si>
  <si>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</si>
  <si>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</si>
  <si>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</si>
  <si>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</si>
  <si>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</si>
  <si>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</si>
  <si>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</si>
  <si>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</si>
  <si>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</si>
  <si>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</si>
  <si>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</si>
  <si>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</si>
  <si>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</si>
  <si>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</si>
  <si>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</si>
  <si>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</si>
  <si>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</si>
  <si>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</si>
  <si>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</si>
  <si>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</si>
  <si>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</si>
  <si>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</si>
  <si>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</si>
  <si>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</si>
  <si>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</si>
  <si>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</si>
  <si>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</si>
  <si>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</si>
  <si>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</si>
  <si>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</si>
  <si>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</si>
  <si>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</si>
  <si>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</si>
  <si>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</si>
  <si>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</si>
  <si>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</si>
  <si>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</si>
  <si>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</si>
  <si>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</si>
  <si>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</si>
  <si>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</si>
  <si>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</si>
  <si>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</si>
  <si>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</si>
  <si>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</si>
  <si>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</si>
  <si>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</si>
  <si>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</si>
  <si>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</si>
  <si>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</si>
  <si>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</si>
  <si>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</si>
  <si>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</si>
  <si>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</si>
  <si>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</si>
  <si>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</si>
  <si>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</si>
  <si>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</si>
  <si>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</si>
  <si>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</si>
  <si>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</si>
  <si>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</si>
  <si>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</si>
  <si>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</si>
  <si>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</si>
  <si>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</si>
  <si>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</si>
  <si>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</si>
  <si>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</si>
  <si>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</si>
  <si>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</si>
  <si>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</si>
  <si>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</si>
  <si>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</si>
  <si>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</si>
  <si>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</si>
  <si>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</si>
  <si>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</si>
  <si>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</si>
  <si>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</si>
  <si>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</si>
  <si>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</si>
  <si>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</si>
  <si>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</si>
  <si>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</si>
  <si>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</si>
  <si>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</si>
  <si>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</si>
  <si>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</si>
  <si>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</si>
  <si>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</si>
  <si>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</si>
  <si>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</si>
  <si>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</si>
  <si>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</si>
  <si>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</si>
  <si>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</si>
  <si>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</si>
  <si>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</si>
  <si>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</si>
  <si>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</si>
  <si>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</si>
  <si>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</si>
  <si>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</si>
  <si>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</si>
  <si>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</si>
  <si>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</si>
  <si>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</si>
  <si>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</si>
  <si>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</si>
  <si>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</si>
  <si>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</si>
  <si>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</si>
  <si>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</si>
  <si>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</si>
  <si>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</si>
  <si>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</si>
  <si>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</si>
  <si>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</si>
  <si>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</si>
  <si>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</si>
  <si>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</si>
  <si>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</si>
  <si>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</si>
  <si>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</si>
  <si>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</si>
  <si>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</si>
  <si>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</si>
  <si>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</si>
  <si>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</si>
  <si>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</si>
  <si>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</si>
  <si>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</si>
  <si>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</si>
  <si>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</si>
  <si>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</si>
  <si>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</si>
  <si>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</si>
  <si>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</si>
  <si>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</si>
  <si>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</si>
  <si>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</si>
  <si>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</si>
  <si>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</si>
  <si>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</si>
  <si>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</si>
  <si>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</si>
  <si>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</si>
  <si>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</si>
  <si>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</si>
  <si>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</si>
  <si>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</si>
  <si>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</si>
  <si>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</si>
  <si>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</si>
  <si>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</si>
  <si>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</si>
  <si>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</si>
  <si>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</si>
  <si>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</si>
  <si>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</si>
  <si>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</si>
  <si>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</si>
  <si>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</si>
  <si>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</si>
  <si>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</si>
  <si>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</si>
  <si>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</si>
  <si>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</si>
  <si>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</si>
  <si>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</si>
  <si>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</si>
  <si>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</si>
  <si>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</si>
  <si>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</si>
  <si>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</si>
  <si>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</si>
  <si>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</si>
  <si>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</si>
  <si>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</si>
  <si>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</si>
  <si>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</si>
  <si>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</si>
  <si>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</si>
  <si>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</si>
  <si>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</si>
  <si>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</si>
  <si>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</si>
  <si>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</si>
  <si>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</si>
  <si>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</si>
  <si>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</si>
  <si>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</si>
  <si>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</si>
  <si>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</si>
  <si>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</si>
  <si>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</si>
  <si>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</si>
  <si>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</si>
  <si>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</si>
  <si>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</si>
  <si>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</si>
  <si>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</si>
  <si>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</si>
  <si>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</si>
  <si>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</si>
  <si>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</si>
  <si>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</si>
  <si>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</si>
  <si>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</si>
  <si>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</si>
  <si>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</si>
  <si>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</si>
  <si>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</si>
  <si>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</si>
  <si>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</si>
  <si>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</si>
  <si>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</si>
  <si>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</si>
  <si>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</si>
  <si>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</si>
  <si>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</si>
  <si>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</si>
  <si>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</si>
  <si>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</si>
  <si>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</si>
  <si>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</si>
  <si>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</si>
  <si>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</si>
  <si>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</si>
  <si>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</si>
  <si>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</si>
  <si>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</si>
  <si>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</si>
  <si>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</si>
  <si>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</si>
  <si>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</si>
  <si>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</si>
  <si>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</si>
  <si>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</si>
  <si>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</si>
  <si>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</si>
  <si>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</si>
  <si>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</si>
  <si>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</si>
  <si>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</si>
  <si>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</si>
  <si>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</si>
  <si>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</si>
  <si>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</si>
  <si>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</si>
  <si>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</si>
  <si>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</si>
  <si>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</si>
  <si>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</si>
  <si>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</si>
  <si>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</si>
  <si>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</si>
  <si>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</si>
  <si>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</si>
  <si>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</si>
  <si>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</si>
  <si>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</si>
  <si>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</si>
  <si>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</si>
  <si>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</si>
  <si>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</si>
  <si>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</si>
  <si>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</si>
  <si>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</si>
  <si>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</si>
  <si>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</si>
  <si>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</si>
  <si>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</si>
  <si>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</si>
  <si>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</si>
  <si>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</si>
  <si>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</si>
  <si>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</si>
  <si>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</si>
  <si>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</si>
  <si>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</si>
  <si>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</si>
  <si>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</si>
  <si>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</si>
  <si>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</si>
  <si>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</si>
  <si>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</si>
  <si>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</si>
  <si>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</si>
  <si>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</si>
  <si>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</si>
  <si>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</si>
  <si>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</si>
  <si>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</si>
  <si>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</si>
  <si>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</si>
  <si>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</si>
  <si>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</si>
  <si>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</si>
  <si>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</si>
  <si>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</si>
  <si>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</si>
  <si>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</si>
  <si>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</si>
  <si>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</si>
  <si>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</si>
  <si>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</si>
  <si>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</si>
  <si>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</si>
  <si>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</si>
  <si>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</si>
  <si>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</si>
  <si>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</si>
  <si>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EM team on the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</si>
</sst>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326.03347453703464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45988.981900462961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45988.981900462961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45988.981900462961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45988.981900462961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45988.981900462961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45988.981900462961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45988.981900462961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45988.981900462961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45988.981900462961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45988.981900462961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45988.981900462961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45988.981900462961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45988.981900462961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45988.981900462961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45988.981900462961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45988.981900462961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45988.981900462961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45988.981900462961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45988.981900462961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45988.981900462961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45988.981900462961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45988.981900462961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45988.981900462961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45988.981900462961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45988.981900462961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45988.981900462961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45988.981900462961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45988.981900462961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45988.981900462961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45988.981900462961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45988.981900462961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45988.981900462961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45988.981900462961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45988.981900462961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45988.981900462961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45988.981900462961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45988.981900462961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45988.981900462961</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45988.981900462961</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163.9820624999993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4.5944814814793062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0.34109027777594747</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45988.981900462961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45988.981900462961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45988.981900462961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45988.981900462961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45988.981900462961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45988.981900462961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45988.981900462961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45988.981900462961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45988.981900462961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45988.981900462961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45988.981900462961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45988.981900462961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45988.981900462961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45988.981900462961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45988.981900462961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45988.981900462961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45988.981900462961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45988.981900462961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45988.981900462961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45988.981900462961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45988.981900462961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45988.981900462961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45988.981900462961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45988.981900462961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45988.981900462961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45988.981900462961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45988.981900462961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45988.981900462961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45988.981900462961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45988.981900462961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45988.981900462961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45988.981900462961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45988.981900462961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45988.981900462961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45988.981900462961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45988.981900462961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45988.981900462961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45988.981900462961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45988.981900462961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45988.981900462961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45988.981900462961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45988.981900462961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45988.981900462961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45988.981900462961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45988.981900462961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45988.981900462961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45988.981900462961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45988.981900462961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45988.981900462961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45988.981900462961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45988.981900462961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45988.981900462961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45988.981900462961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45988.981900462961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45988.981900462961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45988.981900462961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45988.981900462961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45988.981900462961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45988.981900462961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45988.981900462961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45988.981900462961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45988.981900462961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45988.981900462961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45988.981900462961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45988.981900462961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45988.981900462961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45988.981900462961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45988.981900462961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45988.981900462961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45988.981900462961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45988.981900462961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45988.981900462961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45988.981900462961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45988.981900462961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45988.981900462961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45988.981900462961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45988.981900462961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45988.981900462961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45988.981900462961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45988.981900462961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45988.981900462961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45988.981900462961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45988.981900462961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45988.981900462961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45988.981900462961</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45988.981900462961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45988.981900462961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45988.981900462961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45988.981900462961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45988.981900462961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45988.981900462961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45988.981900462961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45988.981900462961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45988.981900462961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45988.981900462961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45988.981900462961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45988.981900462961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45988.981900462961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45988.981900462961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45988.981900462961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45988.981900462961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45988.981900462961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45988.981900462961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45988.981900462961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45988.981900462961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45988.981900462961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45988.981900462961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45988.981900462961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45988.981900462961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45988.981900462961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45988.981900462961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45988.981900462961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45988.981900462961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45988.981900462961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45988.981900462961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45988.981900462961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45988.981900462961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45988.981900462961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45988.981900462961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45988.981900462961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45988.981900462961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45988.981900462961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45988.981900462961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45988.981900462961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45988.981900462961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45988.981900462961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45988.981900462961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45988.981900462961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45988.981900462961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45988.981900462961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45988.981900462961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45988.981900462961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45988.981900462961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45988.981900462961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45988.981900462961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45988.981900462961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45988.981900462961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45988.981900462961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45988.981900462961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45988.981900462961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45988.981900462961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45988.981900462961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45988.981900462961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45988.981900462961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45988.981900462961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45988.981900462961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45988.981900462961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45988.981900462961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45988.981900462961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45988.981900462961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45988.981900462961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45988.981900462961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45988.981900462961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45988.981900462961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45988.981900462961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45988.981900462961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45988.981900462961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45988.981900462961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45988.981900462961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45988.981900462961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45988.981900462961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45988.981900462961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45988.981900462961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45988.981900462961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45988.981900462961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45988.981900462961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45988.981900462961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45988.981900462961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45988.981900462961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45988.981900462961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45988.981900462961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45988.981900462961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45988.981900462961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45988.981900462961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45988.981900462961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45988.981900462961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45988.981900462961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45988.981900462961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45988.981900462961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45988.981900462961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45988.981900462961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45988.981900462961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45988.981900462961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45988.981900462961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45988.981900462961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45988.981900462961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45988.981900462961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45988.981900462961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45988.981900462961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45988.981900462961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45988.981900462961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45988.981900462961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45988.981900462961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45988.981900462961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45988.981900462961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45988.981900462961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45988.981900462961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45988.981900462961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45988.981900462961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45988.981900462961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45988.981900462961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45988.981900462961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45988.981900462961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45988.981900462961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45988.981900462961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45988.981900462961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45988.981900462961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45988.981900462961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45988.981900462961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45988.981900462961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45988.981900462961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45988.981900462961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45988.981900462961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45988.981900462961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45988.981900462961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45988.981900462961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45988.981900462961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45988.981900462961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45988.981900462961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45988.981900462961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45988.981900462961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45988.981900462961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45988.981900462961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45988.981900462961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45988.981900462961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45988.981900462961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45988.981900462961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45988.981900462961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45988.981900462961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45988.981900462961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45988.981900462961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45988.981900462961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45988.981900462961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45988.981900462961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45988.981900462961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45988.981900462961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45988.981900462961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45988.981900462961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45988.981900462961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45988.981900462961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45988.981900462961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45988.981900462961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45988.981900462961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45988.981900462961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45988.981900462961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45988.981900462961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45988.981900462961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45988.981900462961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45988.981900462961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45988.981900462961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45988.981900462961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45988.981900462961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45988.981900462961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45988.981900462961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45988.981900462961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45988.981900462961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45988.981900462961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45988.981900462961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45988.981900462961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45988.981900462961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45988.981900462961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45988.981900462961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45988.981900462961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45988.981900462961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45988.981900462961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45988.981900462961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45988.981900462961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45988.981900462961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45988.981900462961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45988.981900462961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45988.981900462961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45988.981900462961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45988.981900462961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45988.981900462961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45988.981900462961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45988.981900462961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45988.981900462961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45988.981900462961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45988.981900462961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45988.981900462961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45988.981900462961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45988.981900462961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45988.981900462961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45988.981900462961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45988.981900462961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45988.981900462961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45988.981900462961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45988.981900462961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45988.981900462961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45988.981900462961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45988.981900462961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45988.981900462961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45988.981900462961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45988.981900462961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45988.981900462961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45988.981900462961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45988.981900462961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45988.981900462961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45988.981900462961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45988.981900462961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45988.981900462961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45988.981900462961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45988.981900462961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45988.981900462961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45988.981900462961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45988.981900462961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45988.981900462961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45988.981900462961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45988.981900462961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45988.981900462961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45988.981900462961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45988.981900462961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45988.981900462961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45988.981900462961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45988.981900462961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45988.981900462961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45988.981900462961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45988.981900462961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45988.981900462961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45988.981900462961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45988.981900462961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45988.981900462961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45988.981900462961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45988.981900462961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45988.981900462961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45988.981900462961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45988.981900462961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45988.981900462961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45988.981900462961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45988.981900462961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45988.981900462961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45988.981900462961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45988.981900462961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45988.981900462961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45988.981900462961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45988.981900462961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45988.981900462961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45988.981900462961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45988.981900462961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45988.981900462961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45988.981900462961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45988.981900462961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45988.981900462961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45988.981900462961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45988.981900462961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45988.981900462961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45988.981900462961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45988.981900462961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45988.981900462961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45988.981900462961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45988.981900462961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45988.981900462961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45988.981900462961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45988.981900462961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45988.981900462961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45988.981900462961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45988.981900462961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45988.981900462961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45988.981900462961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45988.981900462961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45988.981900462961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45988.981900462961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45988.981900462961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45988.981900462961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45988.981900462961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45988.981900462961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45988.981900462961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45988.981900462961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45988.981900462961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45988.981900462961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45988.981900462961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45988.981900462961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45988.981900462961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45988.981900462961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45988.981900462961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45988.981900462961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45988.981900462961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45988.981900462961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45988.981900462961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45988.981900462961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45988.981900462961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45988.981900462961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45988.981900462961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45988.981900462961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45988.981900462961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45988.981900462961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45988.981900462961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45988.981900462961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45988.981900462961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45988.981900462961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45988.981900462961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45988.981900462961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45988.981900462961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45988.981900462961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45988.981900462961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45988.981900462961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45988.981900462961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45988.981900462961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45988.981900462961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45988.981900462961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45988.981900462961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45988.981900462961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45988.981900462961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45988.981900462961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45988.981900462961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45988.981900462961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45988.981900462961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45988.981900462961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45988.981900462961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45988.981900462961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45988.981900462961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45988.981900462961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45988.981900462961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45988.981900462961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45988.981900462961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45988.981900462961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45988.981900462961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45988.981900462961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45988.981900462961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45988.981900462961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45988.981900462961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45988.981900462961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45988.981900462961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45988.981900462961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45988.981900462961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45988.981900462961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45988.981900462961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45988.981900462961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45988.981900462961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45988.981900462961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45988.981900462961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45988.981900462961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45988.981900462961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45988.981900462961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45988.981900462961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45988.981900462961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45988.981900462961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45988.981900462961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45988.981900462961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45988.981900462961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45988.981900462961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45988.981900462961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45988.981900462961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45988.981900462961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45988.981900462961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45988.981900462961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45988.981900462961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45988.981900462961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45988.981900462961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45988.981900462961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45988.981900462961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45988.981900462961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45988.981900462961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45988.981900462961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45988.981900462961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45988.981900462961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45988.981900462961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45988.981900462961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45988.981900462961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45988.981900462961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45988.981900462961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45988.981900462961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45988.981900462961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45988.981900462961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45988.981900462961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45988.981900462961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45988.981900462961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45988.981900462961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45988.981900462961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45988.981900462961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45988.981900462961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45988.981900462961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45988.981900462961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45988.981900462961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45988.981900462961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45988.981900462961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45988.981900462961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45988.981900462961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45988.981900462961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45988.981900462961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45988.981900462961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45988.981900462961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45988.981900462961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45988.981900462961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45988.981900462961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45988.981900462961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45988.981900462961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45988.981900462961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45988.981900462961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45988.981900462961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45988.981900462961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45988.981900462961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45988.981900462961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45988.981900462961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45988.981900462961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45988.981900462961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45988.981900462961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45988.981900462961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45988.981900462961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45988.981900462961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45988.981900462961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45988.981900462961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45988.981900462961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45988.981900462961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45988.981900462961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45988.981900462961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45988.981900462961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45988.981900462961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45988.981900462961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45988.981900462961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45988.981900462961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45988.981900462961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45988.981900462961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45988.981900462961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45988.981900462961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45988.981900462961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45988.981900462961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45988.981900462961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45988.981900462961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45988.981900462961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45988.981900462961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45988.981900462961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45988.981900462961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45988.981900462961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45988.981900462961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45988.981900462961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45988.981900462961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45988.981900462961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45988.981900462961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45988.981900462961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45988.981900462961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45988.981900462961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45988.981900462961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45988.981900462961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45988.981900462961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45988.981900462961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45988.981900462961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45988.981900462961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45988.981900462961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45988.981900462961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45988.981900462961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45988.981900462961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45988.981900462961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45988.981900462961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45988.981900462961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45988.981900462961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45988.981900462961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45988.981900462961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45988.981900462961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45988.981900462961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45988.981900462961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45988.981900462961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45988.981900462961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45988.981900462961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45988.981900462961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45988.981900462961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45988.981900462961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45988.981900462961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45988.981900462961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45988.981900462961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45988.981900462961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45988.981900462961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45988.981900462961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45988.981900462961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45988.981900462961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45988.981900462961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45988.981900462961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45988.981900462961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45988.981900462961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45988.981900462961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45988.981900462961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45988.981900462961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45988.981900462961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45988.981900462961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45988.981900462961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45988.981900462961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45988.981900462961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45988.981900462961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45988.981900462961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45988.981900462961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45988.981900462961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45988.981900462961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45988.981900462961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45988.981900462961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45988.981900462961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45988.981900462961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45988.981900462961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45988.981900462961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45988.981900462961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45988.981900462961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45988.981900462961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45988.981900462961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45988.981900462961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45988.981900462961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45988.981900462961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45988.981900462961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45988.981900462961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45988.981900462961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45988.981900462961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45988.981900462961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45988.981900462961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45988.981900462961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45988.981900462961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45988.981900462961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45988.981900462961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45988.981900462961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45988.981900462961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45988.981900462961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45988.981900462961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45988.981900462961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45988.981900462961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45988.981900462961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45988.981900462961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45988.981900462961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45988.981900462961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45988.981900462961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45988.981900462961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45988.981900462961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45988.981900462961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45988.981900462961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45988.981900462961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45988.981900462961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45988.981900462961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45988.981900462961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45988.981900462961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45988.981900462961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45988.981900462961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45988.981900462961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45988.981900462961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45988.981900462961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45988.981900462961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45988.981900462961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45988.981900462961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45988.981900462961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45988.981900462961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45988.981900462961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45988.981900462961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45988.981900462961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45988.981900462961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45988.981900462961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45988.981900462961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45988.981900462961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45988.981900462961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45988.981900462961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45988.981900462961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45988.981900462961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45988.981900462961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45988.981900462961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45988.981900462961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45988.981900462961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45988.981900462961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45988.981900462961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45988.981900462961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45988.981900462961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45988.981900462961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45988.981900462961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45988.981900462961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45988.981900462961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45988.981900462961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45988.981900462961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45988.981900462961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45988.981900462961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45988.981900462961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45988.981900462961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45988.981900462961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45988.981900462961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45988.981900462961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45988.981900462961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45988.981900462961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45988.981900462961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45988.981900462961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45988.981900462961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45988.981900462961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45988.981900462961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45988.981900462961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45988.981900462961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45988.981900462961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45988.981900462961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45988.981900462961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45988.981900462961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45988.981900462961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45988.981900462961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45988.981900462961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45988.981900462961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45988.981900462961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45988.981900462961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45988.981900462961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45988.981900462961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45988.981900462961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45988.981900462961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45988.981900462961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45988.981900462961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45988.981900462961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45988.981900462961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45988.981900462961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45988.981900462961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45988.981900462961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45988.981900462961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45988.981900462961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45988.981900462961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45988.981900462961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45988.981900462961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45988.981900462961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45988.981900462961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45988.981900462961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45988.981900462961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45988.981900462961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45988.981900462961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45988.981900462961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45988.981900462961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45988.981900462961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45988.981900462961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45988.981900462961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45988.981900462961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45988.981900462961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45988.981900462961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45988.981900462961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45988.981900462961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45988.981900462961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45988.981900462961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45988.981900462961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45988.981900462961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45988.981900462961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45988.981900462961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45988.981900462961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45988.981900462961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45988.981900462961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45988.981900462961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45988.981900462961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45988.981900462961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45988.981900462961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45988.981900462961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45988.981900462961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45988.981900462961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45988.981900462961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45988.981900462961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45988.981900462961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45988.981900462961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45988.981900462961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45988.981900462961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45988.981900462961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45988.981900462961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45988.981900462961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45988.981900462961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45988.981900462961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45988.981900462961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45988.981900462961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45988.981900462961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45988.981900462961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45988.981900462961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45988.981900462961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45988.981900462961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45988.981900462961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45988.981900462961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45988.981900462961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45988.981900462961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45988.981900462961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45988.981900462961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45988.981900462961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45988.981900462961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45988.981900462961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45988.981900462961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45988.981900462961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45988.981900462961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45988.981900462961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45988.981900462961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45988.981900462961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45988.981900462961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45988.981900462961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45988.981900462961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45988.981900462961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45988.981900462961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45988.981900462961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45988.981900462961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45988.981900462961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45988.981900462961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45988.981900462961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45988.981900462961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45988.981900462961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45988.981900462961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45988.981900462961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45988.981900462961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45988.981900462961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45988.981900462961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45988.981900462961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45988.981900462961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45988.981900462961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45988.981900462961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45988.981900462961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45988.981900462961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45988.981900462961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45988.981900462961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45988.981900462961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45988.981900462961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45988.981900462961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45988.981900462961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45988.981900462961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45988.981900462961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45988.981900462961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45988.981900462961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45988.981900462961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45988.981900462961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45988.981900462961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45988.981900462961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45988.981900462961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45988.981900462961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45988.981900462961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45988.981900462961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45988.981900462961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45988.981900462961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45988.981900462961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45988.981900462961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45988.981900462961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45988.981900462961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45988.981900462961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45988.981900462961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45988.981900462961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45988.981900462961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45988.981900462961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45988.981900462961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45988.981900462961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45988.981900462961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45988.981900462961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45988.981900462961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45988.981900462961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45988.981900462961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45988.981900462961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45988.981900462961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45988.981900462961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45988.981900462961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45988.981900462961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45988.981900462961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45988.981900462961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45988.981900462961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45988.981900462961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45988.981900462961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45988.981900462961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45988.981900462961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45988.981900462961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45988.981900462961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45988.981900462961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45988.981900462961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45988.981900462961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45988.981900462961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45988.981900462961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45988.981900462961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45988.981900462961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45988.981900462961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45988.981900462961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45988.981900462961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45988.981900462961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45988.981900462961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45988.981900462961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45988.981900462961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45988.981900462961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45988.981900462961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45988.981900462961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45988.981900462961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45988.981900462961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45988.981900462961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45988.981900462961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45988.981900462961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45988.981900462961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45988.981900462961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45988.981900462961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45988.981900462961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45988.981900462961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45988.981900462961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45988.981900462961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45988.981900462961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45988.981900462961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45988.981900462961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45988.981900462961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45988.981900462961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45988.981900462961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45988.981900462961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45988.981900462961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45988.981900462961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45988.981900462961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45988.981900462961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45988.981900462961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45988.981900462961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45988.981900462961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45988.981900462961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45988.981900462961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45988.981900462961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45988.981900462961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45988.981900462961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45988.981900462961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45988.981900462961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45988.981900462961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45988.981900462961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45988.981900462961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45988.981900462961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45988.981900462961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45988.981900462961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45988.981900462961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45988.981900462961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45988.981900462961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45988.981900462961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45988.981900462961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45988.981900462961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45988.981900462961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45988.981900462961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45988.981900462961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45988.981900462961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45988.981900462961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45988.981900462961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45988.981900462961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45988.981900462961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45988.981900462961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45988.981900462961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45988.981900462961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45988.981900462961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45988.981900462961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45988.981900462961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45988.981900462961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45988.981900462961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45988.981900462961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45988.981900462961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45988.981900462961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45988.981900462961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45988.981900462961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45988.981900462961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45988.981900462961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45988.981900462961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45988.981900462961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45988.981900462961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45988.981900462961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45988.981900462961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45988.981900462961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45988.981900462961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45988.981900462961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45988.981900462961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45988.981900462961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45988.981900462961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45988.981900462961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45988.981900462961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45988.981900462961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45988.981900462961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45988.981900462961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45988.981900462961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45988.981900462961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45988.981900462961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45988.981900462961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45988.981900462961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45988.981900462961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45988.981900462961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45988.981900462961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45988.981900462961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45988.981900462961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45988.981900462961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45988.981900462961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45988.981900462961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45988.981900462961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45988.981900462961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45988.981900462961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45988.981900462961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45988.981900462961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45988.981900462961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45988.981900462961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45988.981900462961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45988.981900462961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45988.981900462961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45988.981900462961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45988.981900462961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45988.981900462961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45988.981900462961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45988.981900462961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45988.981900462961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45988.981900462961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45988.981900462961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45988.981900462961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45988.981900462961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45988.981900462961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45988.981900462961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45988.981900462961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45988.981900462961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45988.981900462961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45988.981900462961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45988.981900462961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45988.981900462961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45988.981900462961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45988.981900462961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45988.981900462961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45988.981900462961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45988.981900462961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45988.981900462961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45988.981900462961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45988.981900462961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45988.981900462961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45988.981900462961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45988.981900462961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45988.981900462961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45988.981900462961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45988.981900462961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45988.981900462961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45988.981900462961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45988.981900462961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45988.981900462961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45988.981900462961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45988.981900462961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45988.981900462961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45988.981900462961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45988.981900462961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45988.981900462961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45988.981900462961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45988.981900462961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45988.981900462961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45988.981900462961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45988.981900462961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45988.981900462961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45988.981900462961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45988.981900462961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45988.981900462961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45988.981900462961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45988.981900462961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45988.981900462961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45988.981900462961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45988.981900462961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45988.981900462961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45988.981900462961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45988.981900462961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45988.981900462961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45988.981900462961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45988.981900462961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45988.981900462961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45988.981900462961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45988.981900462961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45988.981900462961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45988.981900462961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45988.981900462961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45988.981900462961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45988.981900462961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45988.981900462961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45988.981900462961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285.50118287036457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45988.981900462961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45988.981900462961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45988.981900462961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45988.981900462961</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45988.981900462961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45988.981900462961</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45988.981900462961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45988.981900462961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45988.981900462961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45988.981900462961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45988.981900462961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45988.981900462961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45988.981900462961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45988.981900462961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45988.981900462961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45988.981900462961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45988.981900462961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45988.981900462961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45988.981900462961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45988.981900462961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45988.981900462961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45988.981900462961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45988.981900462961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45988.981900462961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45988.981900462961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45988.981900462961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45988.981900462961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45988.981900462961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45988.981900462961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45988.981900462961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45988.981900462961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45988.981900462961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45988.981900462961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45988.981900462961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45988.981900462961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45988.981900462961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45988.981900462961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45988.981900462961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45988.981900462961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45988.981900462961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45988.981900462961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45988.981900462961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45988.981900462961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45988.981900462961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45988.981900462961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45988.981900462961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45988.981900462961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45988.981900462961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45988.981900462961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45988.981900462961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45988.981900462961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45988.981900462961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45988.981900462961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45988.981900462961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45988.981900462961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45988.981900462961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45988.981900462961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45988.981900462961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45988.981900462961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45988.981900462961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45988.981900462961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45988.981900462961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45988.981900462961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45988.981900462961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45988.981900462961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45988.981900462961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45988.981900462961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45988.981900462961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45988.981900462961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45988.981900462961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45988.981900462961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45988.981900462961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45988.981900462961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45988.981900462961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45988.981900462961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45988.981900462961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45988.981900462961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45988.981900462961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45988.981900462961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45988.981900462961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45988.981900462961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45988.981900462961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45988.981900462961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45988.981900462961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45988.981900462961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45988.981900462961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45988.981900462961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45988.981900462961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45988.981900462961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45988.981900462961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45988.981900462961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45988.981900462961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45988.981900462961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45988.981900462961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45988.981900462961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45988.981900462961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45988.981900462961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45988.981900462961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45988.981900462961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45988.981900462961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45988.981900462961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45988.981900462961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45988.981900462961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45988.981900462961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45988.981900462961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45988.981900462961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45988.981900462961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45988.981900462961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45988.981900462961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45988.981900462961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45988.981900462961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45988.981900462961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45988.981900462961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45988.981900462961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45988.981900462961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45988.981900462961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45988.981900462961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45988.981900462961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45988.981900462961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45988.981900462961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45988.981900462961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45988.981900462961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45988.981900462961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45988.981900462961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45988.981900462961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45988.981900462961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45988.981900462961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45988.981900462961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45988.981900462961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45988.981900462961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45988.981900462961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45988.981900462961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45988.981900462961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45988.981900462961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45988.981900462961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45988.981900462961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45988.981900462961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45988.981900462961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45988.981900462961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45988.981900462961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45988.981900462961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45988.981900462961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45988.981900462961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45988.981900462961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45988.981900462961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45988.981900462961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45988.981900462961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45988.981900462961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45988.981900462961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45988.981900462961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45988.981900462961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45988.981900462961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45988.981900462961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45988.981900462961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45988.981900462961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45988.981900462961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45988.981900462961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45988.981900462961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45988.981900462961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45988.981900462961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45988.981900462961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45988.981900462961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45988.981900462961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45988.981900462961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45988.981900462961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45988.981900462961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45988.981900462961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45988.981900462961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45988.981900462961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45988.981900462961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45988.981900462961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45988.981900462961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45988.981900462961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45988.981900462961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45988.981900462961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45988.981900462961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45988.981900462961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45988.981900462961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45988.981900462961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45988.981900462961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45988.981900462961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45988.981900462961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45988.981900462961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45988.981900462961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45988.981900462961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45988.981900462961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45988.981900462961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45988.981900462961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45988.981900462961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45988.981900462961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45988.981900462961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45988.981900462961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45988.981900462961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45988.981900462961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45988.981900462961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45988.981900462961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45988.981900462961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45988.981900462961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45988.981900462961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45988.981900462961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45988.981900462961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45988.981900462961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45988.981900462961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45988.981900462961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45988.981900462961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45988.981900462961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45988.981900462961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45988.981900462961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45988.981900462961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45988.981900462961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45988.981900462961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45988.981900462961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45988.981900462961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45988.981900462961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45988.981900462961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45988.981900462961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45988.981900462961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45988.981900462961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45988.981900462961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45988.981900462961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45988.981900462961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45988.981900462961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45988.981900462961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45988.981900462961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45988.981900462961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45988.981900462961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45988.981900462961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45988.981900462961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45988.981900462961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45988.981900462961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45988.981900462961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45988.981900462961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45988.981900462961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45988.981900462961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45988.981900462961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45988.981900462961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45988.981900462961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45988.981900462961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45988.981900462961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45988.981900462961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45988.981900462961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45988.981900462961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45988.981900462961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45988.981900462961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45988.981900462961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45988.981900462961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45988.981900462961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45988.981900462961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45988.981900462961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45988.981900462961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45988.981900462961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45988.981900462961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45988.981900462961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45988.981900462961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45988.981900462961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45988.981900462961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45988.981900462961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45988.981900462961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45988.981900462961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45988.981900462961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45988.981900462961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45988.981900462961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45988.981900462961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45988.981900462961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45988.981900462961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45988.981900462961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45988.981900462961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45988.981900462961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45988.981900462961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45988.981900462961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45988.981900462961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45988.981900462961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45988.981900462961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45988.981900462961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45988.981900462961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45988.981900462961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45988.981900462961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45988.981900462961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45988.981900462961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45988.981900462961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45988.981900462961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45988.981900462961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45988.981900462961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45988.981900462961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45988.981900462961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45988.981900462961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45988.981900462961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45988.981900462961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45988.981900462961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45988.981900462961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45988.981900462961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45988.981900462961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45988.981900462961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45988.981900462961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45988.981900462961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45988.981900462961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45988.981900462961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45988.981900462961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45988.981900462961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45988.981900462961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45988.981900462961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45988.981900462961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45988.981900462961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45988.981900462961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45988.981900462961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45988.981900462961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45988.981900462961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45988.981900462961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45988.981900462961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45988.981900462961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F10" sqref="F10"/>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97.149840277772455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62.79302314814413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40.320789351848362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7.6086018518471974</v>
      </c>
      <c r="H5" s="38">
        <v>45981.360798611109</v>
      </c>
      <c r="I5" s="106" t="str">
        <f>IFERROR(VLOOKUP(D5,DB!A:F,6,0),"")</f>
        <v>SCECO</v>
      </c>
      <c r="J5" s="106" t="str">
        <f>IFERROR(VLOOKUP(D5,DB!A:G,7,0),"")</f>
        <v>Dead</v>
      </c>
      <c r="K5" s="106" t="s">
        <v>39122</v>
      </c>
      <c r="L5" s="106" t="str">
        <f>IFERROR(VLOOKUP(D5,DB!A:I,9,0),"")</f>
        <v>Latis</v>
      </c>
    </row>
    <row r="6" spans="1:13">
      <c r="A6" s="37"/>
      <c r="B6" s="37" t="str">
        <f>IFERROR(VLOOKUP(D6,DB!A:K,11,0),"")</f>
        <v>R5</v>
      </c>
      <c r="C6" s="37">
        <v>1</v>
      </c>
      <c r="D6" s="37" t="s">
        <v>32330</v>
      </c>
      <c r="E6" s="37" t="s">
        <v>39021</v>
      </c>
      <c r="F6" s="38">
        <v>45988.974733796298</v>
      </c>
      <c r="G6" s="143">
        <f t="shared" ref="G6:G51" ca="1" si="2">IFERROR(NOW()-F6,"")</f>
        <v>7.1666666626697406E-3</v>
      </c>
      <c r="H6" s="38">
        <v>45988.968449074076</v>
      </c>
      <c r="I6" s="37" t="str">
        <f>IFERROR(VLOOKUP(D6,DB!A:F,6,0),"")</f>
        <v>SCECO</v>
      </c>
      <c r="J6" s="37" t="str">
        <f>IFERROR(VLOOKUP(D6,DB!A:G,7,0),"")</f>
        <v>Dead</v>
      </c>
      <c r="K6" s="37" t="s">
        <v>39123</v>
      </c>
      <c r="L6" s="37" t="str">
        <f>IFERROR(VLOOKUP(D6,DB!A:I,9,0),"")</f>
        <v>Latis</v>
      </c>
    </row>
    <row r="7" spans="1:13">
      <c r="A7" s="37"/>
      <c r="B7" s="37" t="str">
        <f>IFERROR(VLOOKUP(D7,DB!A:K,11,0),"")</f>
        <v/>
      </c>
      <c r="C7" s="37"/>
      <c r="D7" s="37"/>
      <c r="E7" s="37"/>
      <c r="F7" s="38"/>
      <c r="G7" s="143">
        <f t="shared" ca="1" si="2"/>
        <v>45988.981900462961</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45988.981900462961</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45988.981900462961</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45988.981900462961</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45988.981900462961</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45988.981900462961</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45988.981900462961</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45988.981900462961</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45988.981900462961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45988.981900462961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45988.981900462961</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45988.981900462961</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45988.981900462961</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45988.981900462961</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45988.981900462961</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45988.981900462961</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45988.981900462961</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45988.981900462961</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45988.981900462961</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45988.981900462961</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45988.981900462961</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45988.981900462961</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45988.981900462961</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45988.981900462961</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45988.981900462961</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45988.981900462961</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45988.981900462961</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45988.981900462961</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45988.981900462961</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45988.981900462961</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45988.981900462961</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45988.981900462961</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45988.981900462961</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45988.981900462961</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45988.981900462961</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45988.981900462961</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45988.981900462961</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45988.981900462961</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45988.981900462961</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45988.981900462961</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45988.981900462961</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45988.981900462961</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45988.981900462961</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45988.981900462961</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45988.981900462961</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45988.981900462961</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45988.981900462961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45988.981900462961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45988.981900462961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45988.981900462961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45988.981900462961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45988.981900462961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45988.981900462961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45988.981900462961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45988.981900462961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45988.981900462961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45988.981900462961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45988.981900462961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45988.981900462961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45988.981900462961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45988.981900462961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45988.981900462961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45988.981900462961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45988.981900462961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45988.981900462961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45988.981900462961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45988.981900462961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45988.981900462961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2025-11-27T20:34:02Z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