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71" documentId="120_S{2AC9BD13-BADA-5192-A53E-5A8FF88502F6}" xr6:coauthVersionLast="47" xr6:coauthVersionMax="47" xr10:uidLastSave="{7FC2B2E7-6A23-4ACE-B6DA-7F1FA16F530A}"/>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I3" i="5"/>
  <c r="G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<sst xmlns="http://schemas.openxmlformats.org/spreadsheetml/2006/main" count="180286" uniqueCount="39125">
  <si>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</si>
  <si>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</si>
  <si>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</si>
  <si>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</si>
  <si>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</si>
  <si>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</si>
  <si>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</si>
  <si>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</si>
  <si>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</si>
  <si>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</si>
  <si>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</si>
  <si>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</si>
  <si>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</si>
  <si>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</si>
  <si>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</si>
  <si>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</si>
  <si>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</si>
  <si>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</si>
  <si>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</si>
  <si>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</si>
  <si>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</si>
  <si>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</si>
  <si>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</si>
  <si>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</si>
  <si>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</si>
  <si>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</si>
  <si>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</si>
  <si>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</si>
  <si>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</si>
  <si>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</si>
  <si>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</si>
  <si>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</si>
  <si>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</si>
  <si>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</si>
  <si>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</si>
  <si>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</si>
  <si>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</si>
  <si>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</si>
  <si>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</si>
  <si>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</si>
  <si>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</si>
  <si>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</si>
  <si>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</si>
  <si>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</si>
  <si>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</si>
  <si>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</si>
  <si>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</si>
  <si>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</si>
  <si>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</si>
  <si>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</si>
  <si>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</si>
  <si>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</si>
  <si>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</si>
  <si>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</si>
  <si>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</si>
  <si>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</si>
  <si>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</si>
  <si>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</si>
  <si>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</si>
  <si>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</si>
  <si>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</si>
  <si>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</si>
  <si>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</si>
  <si>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</si>
  <si>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</si>
  <si>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</si>
  <si>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</si>
  <si>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</si>
  <si>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</si>
  <si>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</si>
  <si>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</si>
  <si>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</si>
  <si>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</si>
  <si>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</si>
  <si>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</si>
  <si>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</si>
  <si>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</si>
  <si>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</si>
  <si>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</si>
  <si>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</si>
  <si>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</si>
  <si>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</si>
  <si>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</si>
  <si>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</si>
  <si>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</si>
  <si>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</si>
  <si>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</si>
  <si>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</si>
  <si>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</si>
  <si>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</si>
  <si>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</si>
  <si>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</si>
  <si>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</si>
  <si>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</si>
  <si>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</si>
  <si>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</si>
  <si>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</si>
  <si>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</si>
  <si>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</si>
  <si>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</si>
  <si>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</si>
  <si>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</si>
  <si>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</si>
  <si>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</si>
  <si>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</si>
  <si>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</si>
  <si>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</si>
  <si>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</si>
  <si>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</si>
  <si>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</si>
  <si>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</si>
  <si>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</si>
  <si>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</si>
  <si>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</si>
  <si>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</si>
  <si>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</si>
  <si>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</si>
  <si>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</si>
  <si>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</si>
  <si>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</si>
  <si>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</si>
  <si>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</si>
  <si>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</si>
  <si>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</si>
  <si>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</si>
  <si>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</si>
  <si>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</si>
  <si>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</si>
  <si>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</si>
  <si>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</si>
  <si>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</si>
  <si>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</si>
  <si>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</si>
  <si>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</si>
  <si>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</si>
  <si>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</si>
  <si>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</si>
  <si>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</si>
  <si>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</si>
  <si>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</si>
  <si>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</si>
  <si>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</si>
  <si>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</si>
  <si>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</si>
  <si>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</si>
  <si>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</si>
  <si>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</si>
  <si>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</si>
  <si>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</si>
  <si>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</si>
  <si>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</si>
  <si>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</si>
  <si>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</si>
  <si>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</si>
  <si>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</si>
  <si>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</si>
  <si>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</si>
  <si>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</si>
  <si>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</si>
  <si>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</si>
  <si>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</si>
  <si>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</si>
  <si>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</si>
  <si>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</si>
  <si>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</si>
  <si>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</si>
  <si>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</si>
  <si>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</si>
  <si>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</si>
  <si>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</si>
  <si>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</si>
  <si>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</si>
  <si>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</si>
  <si>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</si>
  <si>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</si>
  <si>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</si>
  <si>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</si>
  <si>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</si>
  <si>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</si>
  <si>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</si>
  <si>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</si>
  <si>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</si>
  <si>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</si>
  <si>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</si>
  <si>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</si>
  <si>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</si>
  <si>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</si>
  <si>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</si>
  <si>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</si>
  <si>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</si>
  <si>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</si>
  <si>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</si>
  <si>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</si>
  <si>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</si>
  <si>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</si>
  <si>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</si>
  <si>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</si>
  <si>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</si>
  <si>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</si>
  <si>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</si>
  <si>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</si>
  <si>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</si>
  <si>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</si>
  <si>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</si>
  <si>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</si>
  <si>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</si>
  <si>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</si>
  <si>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</si>
  <si>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</si>
  <si>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</si>
  <si>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</si>
  <si>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</si>
  <si>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</si>
  <si>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</si>
  <si>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</si>
  <si>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</si>
  <si>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</si>
  <si>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</si>
  <si>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</si>
  <si>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</si>
  <si>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</si>
  <si>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</si>
  <si>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</si>
  <si>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</si>
  <si>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</si>
  <si>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</si>
  <si>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</si>
  <si>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</si>
  <si>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</si>
  <si>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</si>
  <si>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</si>
  <si>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</si>
  <si>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</si>
  <si>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</si>
  <si>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</si>
  <si>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</si>
  <si>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</si>
  <si>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</si>
  <si>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</si>
  <si>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</si>
  <si>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</si>
  <si>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</si>
  <si>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</si>
  <si>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</si>
  <si>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</si>
  <si>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</si>
  <si>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</si>
  <si>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</si>
  <si>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</si>
  <si>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</si>
  <si>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</si>
  <si>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</si>
  <si>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</si>
  <si>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</si>
  <si>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</si>
  <si>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</si>
  <si>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</si>
  <si>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</si>
  <si>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</si>
  <si>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</si>
  <si>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</si>
  <si>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</si>
  <si>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</si>
  <si>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</si>
  <si>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</si>
  <si>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</si>
  <si>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</si>
  <si>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</si>
  <si>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</si>
  <si>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</si>
  <si>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</si>
  <si>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</si>
  <si>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</si>
  <si>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</si>
  <si>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</si>
  <si>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</si>
  <si>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</si>
  <si>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</si>
  <si>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</si>
  <si>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</si>
  <si>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</si>
  <si>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</si>
  <si>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</si>
  <si>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</si>
  <si>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</si>
  <si>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</si>
  <si>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</si>
  <si>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</si>
  <si>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</si>
  <si>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</si>
  <si>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</si>
  <si>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</si>
  <si>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</si>
  <si>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</si>
  <si>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</si>
  <si>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</si>
  <si>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</si>
  <si>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</si>
  <si>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</si>
  <si>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</si>
  <si>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</si>
  <si>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</si>
  <si>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</si>
  <si>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</si>
  <si>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</si>
  <si>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</si>
  <si>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</si>
  <si>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</si>
  <si>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</si>
  <si>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</si>
  <si>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</si>
  <si>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</si>
  <si>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</si>
  <si>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</si>
  <si>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</si>
  <si>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</si>
  <si>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</si>
  <si>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</si>
  <si>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</si>
  <si>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</si>
  <si>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</si>
  <si>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</si>
  <si>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</si>
  <si>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</si>
  <si>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</si>
  <si>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</si>
  <si>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</si>
  <si>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</si>
  <si>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</si>
  <si>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</si>
  <si>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</si>
  <si>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</si>
  <si>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</si>
  <si>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</si>
  <si>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</si>
  <si>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</si>
  <si>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</si>
  <si>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</si>
  <si>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</si>
  <si>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</si>
  <si>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</si>
  <si>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</si>
  <si>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</si>
  <si>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</si>
  <si>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</si>
  <si>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</si>
  <si>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</si>
  <si>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</si>
  <si>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</si>
  <si>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</si>
  <si>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</si>
  <si>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</si>
  <si>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</si>
  <si>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</si>
  <si>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</si>
  <si>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</si>
  <si>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</si>
  <si>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</si>
  <si>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</si>
  <si>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</si>
  <si>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</si>
  <si>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</si>
  <si>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</si>
  <si>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</si>
  <si>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</si>
  <si>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</si>
  <si>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</si>
  <si>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</si>
  <si>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</si>
  <si>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</si>
  <si>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</si>
  <si>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</si>
  <si>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</si>
  <si>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</si>
  <si>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</si>
  <si>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</si>
  <si>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</si>
  <si>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</si>
  <si>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</si>
  <si>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</si>
  <si>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</si>
  <si>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</si>
  <si>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</si>
  <si>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</si>
  <si>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</si>
  <si>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</si>
  <si>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</si>
  <si>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</si>
  <si>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</si>
  <si>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</si>
  <si>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</si>
  <si>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</si>
  <si>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</si>
  <si>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</si>
  <si>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</si>
  <si>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</si>
  <si>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</si>
  <si>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</si>
  <si>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</si>
  <si>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</si>
  <si>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</si>
  <si>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</si>
  <si>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</si>
  <si>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</si>
  <si>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</si>
  <si>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</si>
  <si>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</si>
  <si>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</si>
  <si>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</si>
  <si>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</si>
  <si>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</si>
  <si>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</si>
  <si>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</si>
  <si>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</si>
  <si>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</si>
  <si>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</si>
  <si>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</si>
  <si>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</si>
  <si>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</si>
  <si>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</si>
  <si>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</si>
  <si>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</si>
  <si>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</si>
  <si>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</si>
  <si>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</si>
  <si>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</si>
  <si>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</si>
  <si>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</si>
  <si>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</si>
  <si>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</si>
  <si>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</si>
  <si>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</si>
  <si>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</si>
  <si>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</si>
  <si>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</si>
  <si>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</si>
  <si>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</si>
  <si>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</si>
  <si>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</si>
  <si>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</si>
  <si>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</si>
  <si>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</si>
  <si>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</si>
  <si>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</si>
  <si>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</si>
  <si>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</si>
  <si>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</si>
  <si>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</si>
  <si>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</si>
  <si>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</si>
  <si>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</si>
  <si>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</si>
  <si>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</si>
  <si>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</si>
  <si>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</si>
  <si>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</si>
  <si>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</si>
  <si>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</si>
  <si>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</si>
  <si>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</si>
  <si>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</si>
  <si>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</si>
  <si>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</si>
  <si>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</si>
  <si>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</si>
  <si>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</si>
  <si>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</si>
  <si>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</si>
  <si>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</si>
  <si>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</si>
  <si>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</si>
  <si>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</si>
  <si>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</si>
  <si>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</si>
  <si>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</si>
  <si>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</si>
  <si>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</si>
  <si>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</si>
  <si>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</si>
  <si>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</si>
  <si>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</si>
  <si>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</si>
  <si>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</si>
  <si>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</si>
  <si>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</si>
  <si>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</si>
  <si>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</si>
  <si>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</si>
  <si>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</si>
  <si>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</si>
  <si>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</si>
  <si>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</si>
  <si>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</si>
  <si>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</si>
  <si>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</si>
  <si>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</si>
  <si>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</si>
  <si>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</si>
  <si>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</si>
  <si>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</si>
  <si>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</si>
  <si>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</si>
  <si>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</si>
  <si>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</si>
  <si>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</si>
  <si>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</si>
  <si>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</si>
  <si>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</si>
  <si>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</si>
  <si>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</si>
  <si>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</si>
  <si>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</si>
  <si>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</si>
  <si>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</si>
  <si>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</si>
  <si>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</si>
  <si>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</si>
  <si>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</si>
  <si>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</si>
  <si>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</si>
  <si>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</si>
  <si>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</si>
  <si>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</si>
  <si>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</si>
  <si>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</si>
  <si>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</si>
  <si>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</si>
  <si>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</si>
  <si>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</si>
  <si>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</si>
  <si>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</si>
  <si>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</si>
  <si>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</si>
  <si>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</si>
  <si>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</si>
  <si>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</si>
  <si>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</si>
  <si>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</si>
  <si>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</si>
  <si>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</si>
  <si>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</si>
  <si>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</si>
  <si>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</si>
  <si>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</si>
  <si>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</si>
  <si>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</si>
  <si>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</si>
  <si>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</si>
  <si>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</si>
  <si>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</si>
  <si>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</si>
  <si>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</si>
  <si>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</si>
  <si>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</si>
  <si>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</si>
  <si>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</si>
  <si>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</si>
  <si>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</si>
  <si>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</si>
  <si>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</si>
  <si>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</si>
  <si>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</si>
  <si>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</si>
  <si>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</si>
  <si>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</si>
  <si>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</si>
  <si>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</si>
  <si>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</si>
  <si>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</si>
  <si>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</si>
  <si>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</si>
  <si>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</si>
  <si>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</si>
  <si>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</si>
  <si>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</si>
  <si>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</si>
  <si>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</si>
  <si>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</si>
  <si>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</si>
  <si>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</si>
  <si>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</si>
  <si>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</si>
  <si>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</si>
  <si>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</si>
  <si>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</si>
  <si>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</si>
  <si>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</si>
  <si>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</si>
  <si>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</si>
  <si>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</si>
  <si>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</si>
  <si>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</si>
  <si>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</si>
  <si>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</si>
  <si>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</si>
  <si>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</si>
  <si>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</si>
  <si>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</si>
  <si>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</si>
  <si>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</si>
  <si>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</si>
  <si>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</si>
  <si>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</si>
  <si>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</si>
  <si>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</si>
  <si>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</si>
  <si>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</si>
  <si>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</si>
  <si>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</si>
  <si>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</si>
  <si>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</si>
  <si>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</si>
  <si>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</si>
  <si>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</si>
  <si>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</si>
  <si>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</si>
  <si>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</si>
  <si>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</si>
  <si>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</si>
  <si>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</si>
  <si>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</si>
  <si>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</si>
  <si>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</si>
  <si>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</si>
  <si>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</si>
  <si>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</si>
  <si>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</si>
  <si>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</si>
  <si>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</si>
  <si>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</si>
  <si>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</si>
  <si>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</si>
  <si>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</si>
  <si>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</si>
  <si>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</si>
  <si>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</si>
  <si>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</si>
  <si>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</si>
  <si>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</si>
  <si>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</si>
  <si>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</si>
  <si>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</si>
  <si>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</si>
  <si>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</si>
  <si>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</si>
  <si>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</si>
  <si>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</si>
  <si>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</si>
  <si>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</si>
  <si>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</si>
  <si>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</si>
  <si>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</si>
  <si>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</si>
  <si>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</si>
  <si>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</si>
  <si>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</si>
  <si>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</si>
  <si>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</si>
  <si>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</si>
  <si>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</si>
  <si>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</si>
  <si>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</si>
  <si>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</si>
  <si>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</si>
  <si>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</si>
  <si>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</si>
  <si>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</si>
  <si>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</si>
  <si>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</si>
  <si>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</si>
  <si>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</si>
  <si>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</si>
  <si>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</si>
  <si>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</si>
  <si>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</si>
  <si>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</si>
  <si>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</si>
  <si>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</si>
  <si>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</si>
  <si>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</si>
  <si>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</si>
  <si>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</si>
  <si>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</si>
  <si>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</si>
  <si>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</si>
  <si>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</si>
  <si>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</si>
  <si>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</si>
  <si>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</si>
  <si>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</si>
  <si>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</si>
  <si>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</si>
  <si>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</si>
  <si>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</si>
  <si>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</si>
  <si>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</si>
  <si>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</si>
  <si>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</si>
  <si>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</si>
  <si>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</si>
  <si>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</si>
  <si>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</si>
  <si>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</si>
  <si>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</si>
  <si>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</si>
  <si>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</si>
  <si>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</si>
  <si>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</si>
  <si>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</si>
  <si>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</si>
  <si>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</si>
  <si>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</si>
  <si>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</si>
  <si>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</si>
  <si>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</si>
  <si>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</si>
  <si>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</si>
  <si>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</si>
  <si>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</si>
  <si>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</si>
  <si>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</si>
  <si>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</si>
  <si>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</si>
  <si>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</si>
  <si>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</si>
  <si>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</si>
  <si>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</si>
  <si>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</si>
  <si>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</si>
  <si>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</si>
  <si>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</si>
  <si>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</si>
  <si>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</si>
  <si>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</si>
  <si>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</si>
  <si>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</si>
  <si>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</si>
  <si>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</si>
  <si>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</si>
  <si>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</si>
  <si>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</si>
  <si>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</si>
  <si>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</si>
  <si>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</si>
  <si>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</si>
  <si>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</si>
  <si>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</si>
  <si>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</si>
  <si>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</si>
  <si>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</si>
  <si>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</si>
  <si>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</si>
  <si>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</si>
  <si>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</si>
  <si>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</si>
  <si>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</si>
  <si>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</si>
  <si>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</si>
  <si>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</si>
  <si>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</si>
  <si>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</si>
  <si>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</si>
  <si>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</si>
  <si>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</si>
  <si>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</si>
  <si>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</si>
  <si>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</si>
  <si>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</si>
  <si>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</si>
  <si>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</si>
  <si>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</si>
  <si>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</si>
  <si>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</si>
  <si>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</si>
  <si>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</si>
  <si>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</si>
  <si>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</si>
  <si>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</si>
  <si>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</si>
  <si>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</si>
  <si>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</si>
  <si>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</si>
  <si>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</si>
  <si>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</si>
  <si>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</si>
  <si>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</si>
  <si>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</si>
  <si>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</si>
  <si>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</si>
  <si>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</si>
  <si>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</si>
  <si>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</si>
  <si>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</si>
  <si>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</si>
  <si>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</si>
  <si>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</si>
  <si>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</si>
  <si>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</si>
  <si>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</si>
  <si>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</si>
  <si>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</si>
  <si>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</si>
  <si>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</si>
  <si>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</si>
  <si>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</si>
  <si>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</si>
  <si>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</si>
  <si>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</si>
  <si>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</si>
  <si>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</si>
  <si>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</si>
  <si>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</si>
  <si>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</si>
  <si>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</si>
  <si>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</si>
  <si>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</si>
  <si>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</si>
  <si>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</si>
  <si>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</si>
  <si>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</si>
  <si>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</si>
  <si>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</si>
  <si>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</si>
  <si>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</si>
  <si>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</si>
  <si>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</si>
  <si>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</si>
  <si>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</si>
  <si>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</si>
  <si>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</si>
  <si>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</si>
  <si>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</si>
  <si>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</si>
  <si>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</si>
  <si>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</si>
  <si>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</si>
  <si>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</si>
  <si>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</si>
  <si>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</si>
  <si>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</si>
  <si>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</si>
  <si>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</si>
  <si>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</si>
  <si>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</si>
  <si>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</si>
  <si>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</si>
  <si>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</si>
  <si>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</si>
  <si>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</si>
  <si>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</si>
  <si>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</si>
  <si>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</si>
  <si>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</si>
  <si>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</si>
  <si>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</si>
  <si>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</si>
  <si>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</si>
  <si>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</si>
  <si>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</si>
  <si>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</si>
  <si>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</si>
  <si>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</si>
  <si>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</si>
  <si>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</si>
  <si>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</si>
  <si>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</si>
  <si>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</si>
  <si>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</si>
  <si>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</si>
  <si>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</si>
  <si>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</si>
  <si>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</si>
  <si>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</si>
  <si>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</si>
  <si>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</si>
  <si>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</si>
  <si>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</si>
  <si>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</si>
  <si>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</si>
  <si>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</si>
  <si>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</si>
  <si>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</si>
  <si>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</si>
  <si>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</si>
  <si>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</si>
  <si>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</si>
  <si>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</si>
  <si>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</si>
  <si>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</si>
  <si>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</si>
  <si>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</si>
  <si>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</si>
  <si>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</si>
  <si>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</si>
  <si>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</si>
  <si>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</si>
  <si>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</si>
  <si>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</si>
  <si>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</si>
  <si>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</si>
  <si>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</si>
  <si>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</si>
  <si>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</si>
  <si>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</si>
  <si>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</si>
  <si>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</si>
  <si>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</si>
  <si>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</si>
  <si>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</si>
  <si>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</si>
  <si>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</si>
  <si>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</si>
  <si>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</si>
  <si>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</si>
  <si>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</si>
  <si>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</si>
  <si>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</si>
  <si>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</si>
  <si>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</si>
  <si>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</si>
  <si>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</si>
  <si>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</si>
  <si>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</si>
  <si>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</si>
  <si>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</si>
  <si>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</si>
  <si>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</si>
  <si>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</si>
  <si>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</si>
  <si>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</si>
  <si>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</si>
  <si>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</si>
  <si>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</si>
  <si>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</si>
  <si>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</si>
  <si>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</si>
  <si>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</si>
  <si>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</si>
  <si>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</si>
  <si>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</si>
  <si>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</si>
  <si>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</si>
  <si>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</si>
  <si>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</si>
  <si>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</si>
  <si>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</si>
  <si>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</si>
  <si>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</si>
  <si>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</si>
  <si>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</si>
  <si>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</si>
  <si>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</si>
  <si>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</si>
  <si>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</si>
  <si>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</si>
  <si>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</si>
  <si>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</si>
  <si>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</si>
  <si>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</si>
  <si>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</si>
  <si>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</si>
  <si>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</si>
  <si>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</si>
  <si>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</si>
  <si>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</si>
  <si>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</si>
  <si>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</si>
  <si>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</si>
  <si>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</si>
  <si>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</si>
  <si>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</si>
  <si>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</si>
  <si>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</si>
  <si>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</si>
  <si>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</si>
  <si>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</si>
  <si>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</si>
  <si>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</si>
  <si>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</si>
  <si>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</si>
  <si>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</si>
  <si>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</si>
  <si>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</si>
  <si>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</si>
  <si>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</si>
  <si>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</si>
  <si>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</si>
  <si>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</si>
  <si>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</si>
  <si>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</si>
  <si>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</si>
  <si>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</si>
  <si>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</si>
  <si>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</si>
  <si>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</si>
  <si>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</si>
  <si>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</si>
  <si>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</si>
  <si>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</si>
  <si>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</si>
  <si>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</si>
  <si>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</si>
  <si>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</si>
  <si>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</si>
  <si>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</si>
  <si>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</si>
  <si>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</si>
  <si>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</si>
  <si>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</si>
  <si>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</si>
  <si>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</si>
  <si>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</si>
  <si>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</si>
  <si>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</si>
  <si>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</si>
  <si>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</si>
  <si>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</si>
  <si>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</si>
  <si>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</si>
  <si>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</si>
  <si>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</si>
  <si>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</si>
  <si>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</si>
  <si>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</si>
  <si>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</si>
  <si>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</si>
  <si>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</si>
  <si>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</si>
  <si>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</si>
  <si>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</si>
  <si>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</si>
  <si>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</si>
  <si>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</si>
  <si>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</si>
  <si>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</si>
  <si>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</si>
  <si>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</si>
  <si>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</si>
  <si>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</si>
  <si>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</si>
  <si>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</si>
  <si>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</si>
  <si>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</si>
  <si>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</si>
  <si>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</si>
  <si>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</si>
  <si>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</si>
  <si>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</si>
  <si>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</si>
  <si>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</si>
  <si>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</si>
  <si>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</si>
  <si>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</si>
  <si>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</si>
  <si>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</si>
  <si>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</si>
  <si>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</si>
  <si>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</si>
  <si>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</si>
  <si>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</si>
  <si>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</si>
  <si>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</si>
  <si>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</si>
  <si>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</si>
  <si>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</si>
  <si>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</si>
  <si>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</si>
  <si>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</si>
  <si>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</si>
  <si>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</si>
  <si>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</si>
  <si>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</si>
  <si>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</si>
  <si>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</si>
  <si>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</si>
  <si>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</si>
  <si>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</si>
  <si>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</si>
  <si>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</si>
  <si>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</si>
  <si>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</si>
  <si>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</si>
  <si>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</si>
  <si>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</si>
  <si>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</si>
  <si>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</si>
  <si>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</si>
  <si>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</si>
  <si>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</si>
  <si>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</si>
  <si>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</si>
  <si>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</si>
  <si>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</si>
  <si>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</si>
  <si>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</si>
  <si>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</si>
  <si>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</si>
  <si>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</si>
  <si>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</si>
  <si>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</si>
  <si>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</si>
  <si>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</si>
  <si>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</si>
  <si>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</si>
  <si>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</si>
  <si>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</si>
  <si>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</si>
  <si>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</si>
  <si>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</si>
  <si>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</si>
  <si>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</si>
  <si>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</si>
  <si>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</si>
  <si>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</si>
  <si>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</si>
  <si>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</si>
  <si>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</si>
  <si>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</si>
  <si>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</si>
  <si>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</si>
  <si>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</si>
  <si>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</si>
  <si>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</si>
  <si>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</si>
  <si>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</si>
  <si>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</si>
  <si>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</si>
  <si>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</si>
  <si>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</si>
  <si>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</si>
  <si>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</si>
  <si>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</si>
  <si>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</si>
  <si>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</si>
  <si>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</si>
  <si>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</si>
  <si>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</si>
  <si>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</si>
  <si>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</si>
  <si>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</si>
  <si>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</si>
  <si>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</si>
  <si>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</si>
  <si>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</si>
  <si>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</si>
  <si>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</si>
  <si>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</si>
  <si>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</si>
  <si>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</si>
  <si>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</si>
  <si>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</si>
  <si>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</si>
  <si>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</si>
  <si>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</si>
  <si>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</si>
  <si>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</si>
  <si>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</si>
  <si>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</si>
  <si>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</si>
  <si>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</si>
  <si>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</si>
  <si>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</si>
  <si>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</si>
  <si>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</si>
  <si>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</si>
  <si>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</si>
  <si>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</si>
  <si>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</si>
  <si>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</si>
  <si>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</si>
  <si>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</si>
  <si>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</si>
  <si>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</si>
  <si>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</si>
  <si>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</si>
  <si>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</si>
  <si>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</si>
  <si>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</si>
  <si>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</si>
  <si>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</si>
  <si>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</si>
  <si>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</si>
  <si>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</si>
  <si>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</si>
  <si>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</si>
  <si>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</si>
  <si>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</si>
  <si>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</si>
  <si>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</si>
  <si>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</si>
  <si>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</si>
  <si>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</si>
  <si>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</si>
  <si>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</si>
  <si>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</si>
  <si>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</si>
  <si>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</si>
  <si>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</si>
  <si>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</si>
  <si>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</si>
  <si>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</si>
  <si>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</si>
  <si>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</si>
  <si>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</si>
  <si>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</si>
  <si>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</si>
  <si>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</si>
  <si>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</si>
  <si>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</si>
  <si>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</si>
  <si>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</si>
  <si>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</si>
  <si>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</si>
  <si>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</si>
  <si>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</si>
  <si>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</si>
  <si>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</si>
  <si>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</si>
  <si>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</si>
  <si>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</si>
  <si>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</si>
  <si>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</si>
  <si>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</si>
  <si>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</si>
  <si>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</si>
  <si>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</si>
  <si>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</si>
  <si>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</si>
  <si>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</si>
  <si>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</si>
  <si>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</si>
  <si>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</si>
  <si>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</si>
  <si>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</si>
  <si>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</si>
  <si>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</si>
  <si>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</si>
  <si>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</si>
  <si>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</si>
  <si>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</si>
  <si>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</si>
  <si>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</si>
  <si>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</si>
  <si>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</si>
  <si>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</si>
  <si>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</si>
  <si>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</si>
  <si>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</si>
  <si>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</si>
  <si>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</si>
  <si>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</si>
  <si>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</si>
  <si>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</si>
  <si>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</si>
  <si>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</si>
  <si>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</si>
  <si>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</si>
  <si>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</si>
  <si>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</si>
  <si>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</si>
  <si>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</si>
  <si>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</si>
  <si>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</si>
  <si>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</si>
  <si>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</si>
  <si>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</si>
  <si>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</si>
  <si>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</si>
  <si>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</si>
  <si>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</si>
  <si>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</si>
  <si>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</si>
  <si>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</si>
  <si>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</si>
  <si>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</si>
  <si>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</si>
  <si>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</si>
  <si>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</si>
  <si>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</si>
  <si>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</si>
  <si>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</si>
  <si>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</si>
  <si>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</si>
  <si>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</si>
  <si>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</si>
  <si>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</si>
  <si>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</si>
  <si>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</si>
  <si>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</si>
  <si>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</si>
  <si>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</si>
  <si>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</si>
  <si>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</si>
  <si>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</si>
  <si>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</si>
  <si>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</si>
  <si>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</si>
  <si>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</si>
  <si>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</si>
  <si>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</si>
  <si>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</si>
  <si>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</si>
  <si>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</si>
  <si>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</si>
  <si>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</si>
  <si>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</si>
  <si>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</si>
  <si>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</si>
  <si>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</si>
  <si>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</si>
  <si>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</si>
  <si>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</si>
  <si>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</si>
  <si>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</si>
  <si>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</si>
  <si>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</si>
  <si>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</si>
  <si>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</si>
  <si>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</si>
  <si>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</si>
  <si>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</si>
  <si>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</si>
  <si>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</si>
  <si>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</si>
  <si>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</si>
  <si>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</si>
  <si>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</si>
  <si>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</si>
  <si>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</si>
  <si>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</si>
  <si>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</si>
  <si>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</si>
  <si>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</si>
  <si>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</si>
  <si>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</si>
  <si>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</si>
  <si>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</si>
  <si>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</si>
  <si>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</si>
  <si>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</si>
  <si>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</si>
  <si>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</si>
  <si>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</si>
  <si>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</si>
  <si>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</si>
  <si>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</si>
  <si>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</si>
  <si>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</si>
  <si>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</si>
  <si>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</si>
  <si>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</si>
  <si>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</si>
  <si>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</si>
  <si>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</si>
  <si>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</si>
  <si>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</si>
  <si>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</si>
  <si>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</si>
  <si>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</si>
  <si>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</si>
  <si>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</si>
  <si>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</si>
  <si>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</si>
  <si>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</si>
  <si>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</si>
  <si>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</si>
  <si>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</si>
  <si>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</si>
  <si>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</si>
  <si>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</si>
  <si>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</si>
  <si>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</si>
  <si>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</si>
  <si>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</si>
  <si>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</si>
  <si>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</si>
  <si>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</si>
  <si>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</si>
  <si>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</si>
  <si>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</si>
  <si>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</si>
  <si>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</si>
  <si>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</si>
  <si>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</si>
  <si>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</si>
  <si>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</si>
  <si>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</si>
  <si>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</si>
  <si>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</si>
  <si>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</si>
  <si>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</si>
  <si>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</si>
  <si>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</si>
  <si>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</si>
  <si>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</si>
  <si>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</si>
  <si>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</si>
  <si>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</si>
  <si>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</si>
  <si>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</si>
  <si>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</si>
  <si>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</si>
  <si>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</si>
  <si>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</si>
  <si>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</si>
  <si>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</si>
  <si>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</si>
  <si>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</si>
  <si>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</si>
  <si>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</si>
  <si>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</si>
  <si>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</si>
  <si>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</si>
  <si>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</si>
  <si>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</si>
  <si>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</si>
  <si>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</si>
  <si>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</si>
  <si>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</si>
  <si>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</si>
  <si>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</si>
  <si>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</si>
  <si>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</si>
  <si>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</si>
  <si>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</si>
  <si>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</si>
  <si>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</si>
  <si>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</si>
  <si>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</si>
  <si>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</si>
  <si>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</si>
  <si>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</si>
  <si>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</si>
  <si>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</si>
  <si>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</si>
  <si>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</si>
  <si>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</si>
  <si>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</si>
  <si>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</si>
  <si>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</si>
  <si>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</si>
  <si>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</si>
  <si>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</si>
  <si>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</si>
  <si>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</si>
  <si>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</si>
  <si>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</si>
  <si>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</si>
  <si>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</si>
  <si>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</si>
  <si>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</si>
  <si>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</si>
  <si>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</si>
  <si>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</si>
  <si>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</si>
  <si>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</si>
  <si>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</si>
  <si>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</si>
  <si>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</si>
  <si>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</si>
  <si>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</si>
  <si>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</si>
  <si>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</si>
  <si>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</si>
  <si>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</si>
  <si>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</si>
  <si>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</si>
  <si>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</si>
  <si>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</si>
  <si>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</si>
  <si>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</si>
  <si>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</si>
  <si>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</si>
  <si>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</si>
  <si>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</si>
  <si>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</si>
  <si>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</si>
  <si>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</si>
  <si>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</si>
  <si>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</si>
  <si>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</si>
  <si>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</si>
  <si>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</si>
  <si>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</si>
  <si>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</si>
  <si>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</si>
  <si>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</si>
  <si>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</si>
  <si>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</si>
  <si>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</si>
  <si>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</si>
  <si>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</si>
  <si>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</si>
  <si>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</si>
  <si>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</si>
  <si>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</si>
  <si>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</si>
  <si>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</si>
  <si>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</si>
  <si>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</si>
  <si>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</si>
  <si>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</si>
  <si>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</si>
  <si>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</si>
  <si>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</si>
  <si>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</si>
  <si>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</si>
  <si>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</si>
  <si>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</si>
  <si>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</si>
  <si>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</si>
  <si>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</si>
  <si>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</si>
  <si>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</si>
  <si>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</si>
  <si>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</si>
  <si>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</si>
  <si>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</si>
  <si>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</si>
  <si>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</si>
  <si>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</si>
  <si>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</si>
  <si>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</si>
  <si>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</si>
  <si>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</si>
  <si>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</si>
  <si>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</si>
  <si>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</si>
  <si>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</si>
  <si>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</si>
  <si>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</si>
  <si>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</si>
  <si>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</si>
  <si>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</si>
  <si>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</si>
  <si>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</si>
  <si>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</si>
  <si>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</si>
  <si>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</si>
  <si>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</si>
  <si>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</si>
  <si>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</si>
  <si>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</si>
  <si>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</si>
  <si>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</si>
  <si>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</si>
  <si>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</si>
  <si>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</si>
  <si>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</si>
  <si>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</si>
  <si>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</si>
  <si>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</si>
  <si>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</si>
  <si>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</si>
  <si>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</si>
  <si>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</si>
  <si>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</si>
  <si>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</si>
  <si>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</si>
  <si>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</si>
  <si>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</si>
  <si>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</si>
  <si>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</si>
  <si>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</si>
  <si>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</si>
  <si>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</si>
  <si>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</si>
  <si>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</si>
  <si>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</si>
  <si>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</si>
  <si>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</si>
  <si>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</si>
  <si>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</si>
  <si>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</si>
  <si>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</si>
  <si>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</si>
  <si>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</si>
  <si>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</si>
  <si>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</si>
  <si>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</si>
  <si>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</si>
  <si>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</si>
  <si>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</si>
  <si>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</si>
  <si>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</si>
  <si>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</si>
  <si>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</si>
  <si>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</si>
  <si>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</si>
  <si>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</si>
  <si>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</si>
  <si>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</si>
  <si>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</si>
  <si>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</si>
  <si>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</si>
  <si>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</si>
  <si>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</si>
  <si>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</si>
  <si>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</si>
  <si>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</si>
  <si>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</si>
  <si>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</si>
  <si>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</si>
  <si>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</si>
  <si>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</si>
  <si>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</si>
  <si>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</si>
  <si>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</si>
  <si>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</si>
  <si>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</si>
  <si>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</si>
  <si>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</si>
  <si>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</si>
  <si>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</si>
  <si>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</si>
  <si>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</si>
  <si>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</si>
  <si>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</si>
  <si>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</si>
  <si>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</si>
  <si>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</si>
  <si>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</si>
  <si>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</si>
  <si>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</si>
  <si>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</si>
  <si>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</si>
  <si>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</si>
  <si>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</si>
  <si>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</si>
  <si>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</si>
  <si>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</si>
  <si>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</si>
  <si>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</si>
  <si>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</si>
  <si>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</si>
  <si>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</si>
  <si>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</si>
  <si>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</si>
  <si>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</si>
  <si>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</si>
  <si>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</si>
  <si>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</si>
  <si>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</si>
  <si>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</si>
  <si>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</si>
  <si>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</si>
  <si>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</si>
  <si>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</si>
  <si>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</si>
  <si>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</si>
  <si>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</si>
  <si>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</si>
  <si>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</si>
  <si>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</si>
  <si>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</si>
  <si>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</si>
  <si>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</si>
  <si>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</si>
  <si>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</si>
  <si>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</si>
  <si>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</si>
  <si>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</si>
  <si>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</si>
  <si>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</si>
  <si>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</si>
  <si>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</si>
  <si>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</si>
  <si>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</si>
  <si>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</si>
  <si>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</si>
  <si>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</si>
  <si>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</si>
  <si>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</si>
  <si>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</si>
  <si>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</si>
  <si>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</si>
  <si>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</si>
  <si>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</si>
  <si>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</si>
  <si>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</si>
  <si>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</si>
  <si>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</si>
  <si>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</si>
  <si>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</si>
  <si>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</si>
  <si>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</si>
  <si>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</si>
  <si>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</si>
  <si>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</si>
  <si>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</si>
  <si>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</si>
  <si>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</si>
  <si>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</si>
  <si>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</si>
  <si>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</si>
  <si>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</si>
  <si>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</si>
  <si>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</si>
  <si>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</si>
  <si>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</si>
  <si>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</si>
  <si>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</si>
  <si>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</si>
  <si>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</si>
  <si>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</si>
  <si>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</si>
  <si>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</si>
  <si>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</si>
  <si>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</si>
  <si>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</si>
  <si>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</si>
  <si>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</si>
  <si>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</si>
  <si>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</si>
  <si>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</si>
  <si>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</si>
  <si>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</si>
  <si>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</si>
  <si>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</si>
  <si>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</si>
  <si>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</si>
  <si>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</si>
  <si>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</si>
  <si>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</si>
  <si>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</si>
  <si>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</si>
  <si>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</si>
  <si>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</si>
  <si>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</si>
  <si>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</si>
  <si>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</si>
  <si>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</si>
  <si>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</si>
  <si>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</si>
  <si>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</si>
  <si>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</si>
  <si>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</si>
  <si>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</si>
  <si>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</si>
  <si>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</si>
  <si>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</si>
  <si>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</si>
  <si>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</si>
  <si>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</si>
  <si>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</si>
  <si>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</si>
  <si>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</si>
  <si>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</si>
  <si>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</si>
  <si>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</si>
  <si>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</si>
  <si>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</si>
  <si>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</si>
  <si>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</si>
  <si>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</si>
  <si>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</si>
  <si>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</si>
  <si>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</si>
  <si>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</si>
  <si>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</si>
  <si>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</si>
  <si>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</si>
  <si>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</si>
  <si>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</si>
  <si>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</si>
  <si>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</si>
  <si>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</si>
  <si>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</si>
  <si>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</si>
  <si>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</si>
  <si>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</si>
  <si>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</si>
  <si>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</si>
  <si>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</si>
  <si>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</si>
  <si>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</si>
  <si>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</si>
  <si>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</si>
  <si>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</si>
  <si>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</si>
  <si>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</si>
  <si>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</si>
  <si>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</si>
  <si>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</si>
  <si>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</si>
  <si>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</si>
  <si>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</si>
  <si>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</si>
  <si>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</si>
  <si>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</si>
  <si>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</si>
  <si>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</si>
  <si>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</si>
  <si>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</si>
  <si>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</si>
  <si>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</si>
  <si>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</si>
  <si>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</si>
  <si>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</si>
  <si>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</si>
  <si>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</si>
  <si>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</si>
  <si>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</si>
  <si>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</si>
  <si>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</si>
  <si>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</si>
  <si>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</si>
  <si>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</si>
  <si>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</si>
  <si>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</si>
  <si>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</si>
  <si>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</si>
  <si>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</si>
  <si>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</si>
  <si>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</si>
  <si>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</si>
  <si>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</si>
  <si>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</si>
  <si>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</si>
  <si>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</si>
  <si>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</si>
  <si>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</si>
  <si>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</si>
  <si>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</si>
  <si>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</si>
  <si>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</si>
  <si>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</si>
  <si>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</si>
  <si>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</si>
  <si>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</si>
  <si>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</si>
  <si>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</si>
  <si>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</si>
  <si>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</si>
  <si>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</si>
  <si>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</si>
  <si>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</si>
  <si>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</si>
  <si>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</si>
  <si>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</si>
  <si>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</si>
  <si>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</si>
  <si>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</si>
  <si>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</si>
  <si>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</si>
  <si>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</si>
  <si>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</si>
  <si>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</si>
  <si>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</si>
  <si>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</si>
  <si>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</si>
  <si>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</si>
  <si>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</si>
  <si>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</si>
  <si>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</si>
  <si>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</si>
  <si>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</si>
  <si>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</si>
  <si>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</si>
  <si>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</si>
  <si>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</si>
  <si>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</si>
  <si>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</si>
  <si>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</si>
  <si>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</si>
  <si>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</si>
  <si>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</si>
  <si>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</si>
  <si>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</si>
  <si>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</si>
  <si>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</si>
  <si>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</si>
  <si>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</si>
  <si>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</si>
  <si>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</si>
  <si>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</si>
  <si>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</si>
  <si>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</si>
  <si>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</si>
  <si>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</si>
  <si>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</si>
  <si>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</si>
  <si>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</si>
  <si>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</si>
  <si>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</si>
  <si>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</si>
  <si>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</si>
  <si>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</si>
  <si>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</si>
  <si>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</si>
  <si>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</si>
  <si>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</si>
  <si>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</si>
  <si>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</si>
  <si>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</si>
  <si>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</si>
  <si>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</si>
  <si>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</si>
  <si>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</si>
  <si>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</si>
  <si>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</si>
  <si>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</si>
  <si>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</si>
  <si>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</si>
  <si>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</si>
  <si>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</si>
  <si>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</si>
  <si>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</si>
  <si>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</si>
  <si>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</si>
  <si>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</si>
  <si>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</si>
  <si>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</si>
  <si>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</si>
  <si>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</si>
  <si>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</si>
  <si>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</si>
  <si>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</si>
  <si>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</si>
  <si>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</si>
  <si>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</si>
  <si>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</si>
  <si>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</si>
  <si>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</si>
  <si>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</si>
  <si>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</si>
  <si>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</si>
  <si>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</si>
  <si>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</si>
  <si>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</si>
  <si>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</si>
  <si>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</si>
  <si>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</si>
  <si>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</si>
  <si>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</si>
  <si>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</si>
  <si>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</si>
  <si>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</si>
  <si>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</si>
  <si>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</si>
  <si>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</si>
  <si>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</si>
  <si>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</si>
  <si>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</si>
  <si>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</si>
  <si>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</si>
  <si>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</si>
  <si>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</si>
  <si>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</si>
  <si>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</si>
  <si>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</si>
  <si>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</si>
  <si>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</si>
  <si>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</si>
  <si>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</si>
  <si>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</si>
  <si>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</si>
  <si>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</si>
  <si>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</si>
  <si>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</si>
  <si>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</si>
  <si>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</si>
  <si>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</si>
  <si>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</si>
  <si>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</si>
  <si>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</si>
  <si>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</si>
  <si>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</si>
  <si>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</si>
  <si>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</si>
  <si>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</si>
  <si>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</si>
  <si>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</si>
  <si>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</si>
  <si>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</si>
  <si>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</si>
  <si>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</si>
  <si>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</si>
  <si>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</si>
  <si>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</si>
  <si>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</si>
  <si>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</si>
  <si>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</si>
  <si>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</si>
  <si>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</si>
  <si>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</si>
  <si>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</si>
  <si>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</si>
  <si>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</si>
  <si>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</si>
  <si>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</si>
  <si>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</si>
  <si>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</si>
  <si>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</si>
  <si>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</si>
  <si>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</si>
  <si>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</si>
  <si>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</si>
  <si>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</si>
  <si>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</si>
  <si>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</si>
  <si>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</si>
  <si>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</si>
  <si>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</si>
  <si>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</si>
  <si>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</si>
  <si>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</si>
  <si>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</si>
  <si>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</si>
  <si>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</si>
  <si>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</si>
  <si>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</si>
  <si>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</si>
  <si>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</si>
  <si>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</si>
  <si>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</si>
  <si>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</si>
  <si>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</si>
  <si>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</si>
  <si>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</si>
  <si>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</si>
  <si>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</si>
  <si>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</si>
  <si>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</si>
  <si>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</si>
  <si>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</si>
  <si>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</si>
  <si>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</si>
  <si>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</si>
  <si>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</si>
  <si>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</si>
  <si>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</si>
  <si>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</si>
  <si>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</si>
  <si>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</si>
  <si>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</si>
  <si>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</si>
  <si>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</si>
  <si>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</si>
  <si>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</si>
  <si>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</si>
  <si>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</si>
  <si>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</si>
  <si>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</si>
  <si>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</si>
  <si>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</si>
  <si>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</si>
  <si>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</si>
  <si>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</si>
  <si>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</si>
  <si>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</si>
  <si>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</si>
  <si>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</si>
  <si>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</si>
  <si>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</si>
  <si>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</si>
  <si>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</si>
  <si>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</si>
  <si>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</si>
  <si>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</si>
  <si>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</si>
  <si>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</si>
  <si>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</si>
  <si>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</si>
  <si>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</si>
  <si>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</si>
  <si>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</si>
  <si>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</si>
  <si>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</si>
  <si>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</si>
  <si>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</si>
  <si>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</si>
  <si>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</si>
  <si>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</si>
  <si>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</si>
  <si>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</si>
  <si>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</si>
  <si>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</si>
  <si>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</si>
  <si>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</si>
  <si>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</si>
  <si>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</si>
  <si>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</si>
  <si>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</si>
  <si>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</si>
  <si>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</si>
  <si>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</si>
  <si>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</si>
  <si>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</si>
  <si>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</si>
  <si>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</si>
  <si>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</si>
  <si>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</si>
  <si>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</si>
  <si>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</si>
  <si>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</si>
  <si>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</si>
  <si>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</si>
  <si>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</si>
  <si>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</si>
  <si>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</si>
  <si>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</si>
  <si>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</si>
  <si>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</si>
  <si>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</si>
  <si>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</si>
  <si>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</si>
  <si>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</si>
  <si>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</si>
  <si>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</si>
  <si>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</si>
  <si>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</si>
  <si>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</si>
  <si>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</si>
  <si>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</si>
  <si>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</si>
  <si>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</si>
  <si>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</si>
  <si>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</si>
  <si>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</si>
  <si>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</si>
  <si>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</si>
  <si>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</si>
  <si>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</si>
  <si>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</si>
  <si>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</si>
  <si>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</si>
  <si>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</si>
  <si>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</si>
  <si>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</si>
  <si>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</si>
  <si>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</si>
  <si>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</si>
  <si>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</si>
  <si>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</si>
  <si>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</si>
  <si>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</si>
  <si>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</si>
  <si>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</si>
  <si>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</si>
  <si>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</si>
  <si>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</si>
  <si>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</si>
  <si>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</si>
  <si>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</si>
  <si>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</si>
  <si>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</si>
  <si>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</si>
  <si>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</si>
  <si>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</si>
  <si>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</si>
  <si>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</si>
  <si>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</si>
  <si>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</si>
  <si>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</si>
  <si>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</si>
  <si>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</si>
  <si>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</si>
  <si>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</si>
  <si>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</si>
  <si>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</si>
  <si>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</si>
  <si>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</si>
  <si>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</si>
  <si>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</si>
  <si>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</si>
  <si>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</si>
  <si>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</si>
  <si>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</si>
  <si>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</si>
  <si>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</si>
  <si>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</si>
  <si>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</si>
  <si>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</si>
  <si>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</si>
  <si>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</si>
  <si>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</si>
  <si>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</si>
  <si>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</si>
  <si>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</si>
  <si>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</si>
  <si>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</si>
  <si>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</si>
  <si>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</si>
  <si>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</si>
  <si>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</si>
  <si>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</si>
  <si>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</si>
  <si>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</si>
  <si>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</si>
  <si>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</si>
  <si>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</si>
  <si>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</si>
  <si>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</si>
  <si>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</si>
  <si>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</si>
  <si>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</si>
  <si>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</si>
  <si>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</si>
  <si>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</si>
  <si>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</si>
  <si>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</si>
  <si>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</si>
  <si>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</si>
  <si>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</si>
  <si>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</si>
  <si>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</si>
  <si>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</si>
  <si>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</si>
  <si>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</si>
  <si>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</si>
  <si>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</si>
  <si>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</si>
  <si>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</si>
  <si>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</si>
  <si>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</si>
  <si>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</si>
  <si>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</si>
  <si>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</si>
  <si>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</si>
  <si>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</si>
  <si>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</si>
  <si>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</si>
  <si>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</si>
  <si>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</si>
  <si>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</si>
  <si>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</si>
  <si>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</si>
  <si>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</si>
  <si>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</si>
  <si>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</si>
  <si>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</si>
  <si>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</si>
  <si>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</si>
  <si>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</si>
  <si>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</si>
  <si>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</si>
  <si>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</si>
  <si>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</si>
  <si>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</si>
  <si>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</si>
  <si>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</si>
  <si>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</si>
  <si>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</si>
  <si>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</si>
  <si>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</si>
  <si>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</si>
  <si>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</si>
  <si>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</si>
  <si>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</si>
  <si>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</si>
  <si>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</si>
  <si>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</si>
  <si>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</si>
  <si>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</si>
  <si>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</si>
  <si>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</si>
  <si>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</si>
  <si>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</si>
  <si>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</si>
  <si>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</si>
  <si>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</si>
  <si>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</si>
  <si>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</si>
  <si>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</si>
  <si>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</si>
  <si>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</si>
  <si>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</si>
  <si>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</si>
  <si>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</si>
  <si>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</si>
  <si>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</si>
  <si>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</si>
  <si>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</si>
  <si>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</si>
  <si>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</si>
  <si>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</si>
  <si>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</si>
  <si>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</si>
  <si>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</si>
  <si>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</si>
  <si>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</si>
  <si>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</si>
  <si>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</si>
  <si>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</si>
  <si>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</si>
  <si>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</si>
  <si>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</si>
  <si>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</si>
  <si>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</si>
  <si>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</si>
  <si>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</si>
  <si>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</si>
  <si>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</si>
  <si>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</si>
  <si>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</si>
  <si>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</si>
  <si>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</si>
  <si>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</si>
  <si>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</si>
  <si>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</si>
  <si>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</si>
  <si>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</si>
  <si>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</si>
  <si>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</si>
  <si>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</si>
  <si>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</si>
  <si>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</si>
  <si>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</si>
  <si>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</si>
  <si>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</si>
  <si>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</si>
  <si>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</si>
  <si>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</si>
  <si>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</si>
  <si>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</si>
  <si>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</si>
  <si>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</si>
  <si>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</si>
  <si>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</si>
  <si>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</si>
  <si>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</si>
  <si>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</si>
  <si>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</si>
  <si>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</si>
  <si>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</si>
  <si>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</si>
  <si>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</si>
  <si>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</si>
  <si>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</si>
  <si>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</si>
  <si>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</si>
  <si>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</si>
  <si>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</si>
  <si>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</si>
  <si>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</si>
  <si>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</si>
  <si>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</si>
  <si>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</si>
  <si>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</si>
  <si>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</si>
  <si>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</si>
  <si>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</si>
  <si>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</si>
  <si>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</si>
  <si>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</si>
  <si>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</si>
  <si>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</si>
  <si>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</si>
  <si>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</si>
  <si>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</si>
  <si>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</si>
  <si>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</si>
  <si>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</si>
  <si>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</si>
  <si>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</si>
  <si>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</si>
  <si>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</si>
  <si>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</si>
  <si>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</si>
  <si>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</si>
  <si>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</si>
  <si>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</si>
  <si>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</si>
  <si>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</si>
  <si>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</si>
  <si>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</si>
  <si>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</si>
  <si>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</si>
  <si>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</si>
  <si>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</si>
  <si>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</si>
  <si>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</si>
  <si>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</si>
  <si>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</si>
  <si>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</si>
  <si>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</si>
  <si>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</si>
  <si>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</si>
  <si>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</si>
  <si>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</si>
  <si>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</si>
  <si>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</si>
  <si>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</si>
  <si>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</si>
  <si>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</si>
  <si>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</si>
  <si>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</si>
  <si>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</si>
  <si>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</si>
  <si>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</si>
  <si>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</si>
  <si>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</si>
  <si>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</si>
  <si>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</si>
  <si>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</si>
  <si>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</si>
  <si>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</si>
  <si>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</si>
  <si>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</si>
  <si>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</si>
  <si>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</si>
  <si>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</si>
  <si>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</si>
  <si>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</si>
  <si>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</si>
  <si>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</si>
  <si>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</si>
  <si>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</si>
  <si>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</si>
  <si>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</si>
  <si>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</si>
  <si>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</si>
  <si>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</si>
  <si>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</si>
  <si>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</si>
  <si>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</si>
  <si>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</si>
  <si>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</si>
  <si>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</si>
  <si>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</si>
  <si>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</si>
  <si>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</si>
  <si>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</si>
  <si>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</si>
  <si>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</si>
  <si>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</si>
  <si>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</si>
  <si>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</si>
  <si>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</si>
  <si>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</si>
  <si>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</si>
  <si>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</si>
  <si>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</si>
  <si>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</si>
  <si>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</si>
  <si>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</si>
  <si>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</si>
  <si>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</si>
  <si>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</si>
  <si>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</si>
  <si>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</si>
  <si>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</si>
  <si>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</si>
  <si>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</si>
  <si>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</si>
  <si>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</si>
  <si>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</si>
  <si>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</si>
  <si>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</si>
  <si>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</si>
  <si>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</si>
  <si>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</si>
  <si>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</si>
  <si>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</si>
  <si>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</si>
  <si>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</si>
  <si>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</si>
  <si>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</si>
  <si>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</si>
  <si>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</si>
  <si>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</si>
  <si>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</si>
  <si>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</si>
  <si>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</si>
  <si>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</si>
  <si>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</si>
  <si>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</si>
  <si>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</si>
  <si>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</si>
  <si>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</si>
  <si>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</si>
  <si>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</si>
  <si>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</si>
  <si>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</si>
  <si>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</si>
  <si>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</si>
  <si>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</si>
  <si>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</si>
  <si>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</si>
  <si>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</si>
  <si>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</si>
  <si>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</si>
  <si>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</si>
  <si>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</si>
  <si>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</si>
  <si>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</si>
  <si>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</si>
  <si>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</si>
  <si>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</si>
  <si>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</si>
  <si>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</si>
  <si>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</si>
  <si>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</si>
  <si>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</si>
  <si>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</si>
  <si>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</si>
  <si>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</si>
  <si>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</si>
  <si>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</si>
  <si>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</si>
  <si>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</si>
  <si>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</si>
  <si>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</si>
  <si>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</si>
  <si>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</si>
  <si>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</si>
  <si>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</si>
  <si>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</si>
  <si>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</si>
  <si>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</si>
  <si>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</si>
  <si>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</si>
  <si>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</si>
  <si>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</si>
  <si>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</si>
  <si>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</si>
  <si>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</si>
  <si>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</si>
  <si>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</si>
  <si>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</si>
  <si>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</si>
  <si>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</si>
  <si>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</si>
  <si>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</si>
  <si>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</si>
  <si>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</si>
  <si>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</si>
  <si>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</si>
  <si>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</si>
  <si>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</si>
  <si>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</si>
  <si>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</si>
  <si>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</si>
  <si>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</si>
  <si>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</si>
  <si>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</si>
  <si>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</si>
  <si>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</si>
  <si>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</si>
  <si>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</si>
  <si>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</si>
  <si>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</si>
  <si>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</si>
  <si>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</si>
  <si>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</si>
  <si>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</si>
  <si>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</si>
  <si>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</si>
  <si>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</si>
  <si>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</si>
  <si>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</si>
  <si>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</si>
  <si>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</si>
  <si>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</si>
  <si>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</si>
  <si>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</si>
  <si>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</si>
  <si>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</si>
  <si>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</si>
  <si>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</si>
  <si>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</si>
  <si>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</si>
  <si>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</si>
  <si>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</si>
  <si>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</si>
  <si>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</si>
  <si>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</si>
  <si>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</si>
  <si>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</si>
  <si>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</si>
  <si>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</si>
  <si>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</si>
  <si>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</si>
  <si>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</si>
  <si>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</si>
  <si>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</si>
  <si>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</si>
  <si>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</si>
  <si>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</si>
  <si>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</si>
  <si>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</si>
  <si>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</si>
  <si>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</si>
  <si>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</si>
  <si>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</si>
  <si>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</si>
  <si>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</si>
  <si>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</si>
  <si>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</si>
  <si>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</si>
  <si>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</si>
  <si>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</si>
  <si>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</si>
  <si>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</si>
  <si>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</si>
  <si>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</si>
  <si>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</si>
  <si>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</si>
  <si>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</si>
  <si>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</si>
  <si>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</si>
  <si>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</si>
  <si>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</si>
  <si>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</si>
  <si>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</si>
  <si>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</si>
  <si>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</si>
  <si>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</si>
  <si>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</si>
  <si>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</si>
  <si>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</si>
  <si>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</si>
  <si>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</si>
  <si>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</si>
  <si>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</si>
  <si>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</si>
  <si>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</si>
  <si>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</si>
  <si>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</si>
  <si>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</si>
  <si>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</si>
  <si>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</si>
  <si>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</si>
  <si>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</si>
  <si>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</si>
  <si>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</si>
  <si>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</si>
  <si>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</si>
  <si>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</si>
  <si>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</si>
  <si>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</si>
  <si>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</si>
  <si>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</si>
  <si>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</si>
  <si>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</si>
  <si>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</si>
  <si>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</si>
  <si>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</si>
  <si>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</si>
  <si>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</si>
  <si>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</si>
  <si>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</si>
  <si>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</si>
  <si>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</si>
  <si>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</si>
  <si>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</si>
  <si>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</si>
  <si>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</si>
  <si>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</si>
  <si>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</si>
  <si>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</si>
  <si>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</si>
  <si>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</si>
  <si>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</si>
  <si>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</si>
  <si>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</si>
  <si>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</si>
  <si>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</si>
  <si>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</si>
  <si>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</si>
  <si>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</si>
  <si>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</si>
  <si>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</si>
  <si>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</si>
  <si>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</si>
  <si>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</si>
  <si>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</si>
  <si>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</si>
  <si>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</si>
  <si>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</si>
  <si>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</si>
  <si>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</si>
  <si>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</si>
  <si>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</si>
  <si>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</si>
  <si>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</si>
  <si>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</si>
  <si>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</si>
  <si>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</si>
  <si>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</si>
  <si>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</si>
  <si>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</si>
  <si>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</si>
  <si>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</si>
  <si>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</si>
  <si>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</si>
  <si>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</si>
  <si>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</si>
  <si>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</si>
  <si>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</si>
  <si>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</si>
  <si>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</si>
  <si>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</si>
  <si>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</si>
  <si>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</si>
  <si>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</si>
  <si>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</si>
  <si>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</si>
  <si>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</si>
  <si>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</si>
  <si>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</si>
  <si>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</si>
  <si>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</si>
  <si>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</si>
  <si>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</si>
  <si>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</si>
  <si>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</si>
  <si>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</si>
  <si>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</si>
  <si>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</si>
  <si>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</si>
  <si>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</si>
  <si>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</si>
  <si>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</si>
  <si>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</si>
  <si>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</si>
  <si>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</si>
  <si>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</si>
  <si>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</si>
  <si>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</si>
  <si>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</si>
  <si>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</si>
  <si>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</si>
  <si>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</si>
  <si>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</si>
  <si>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</si>
  <si>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</si>
  <si>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</si>
  <si>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</si>
  <si>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</si>
  <si>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</si>
  <si>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</si>
  <si>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</si>
  <si>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</si>
  <si>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</si>
  <si>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</si>
  <si>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</si>
  <si>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</si>
  <si>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</si>
  <si>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</si>
  <si>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</si>
  <si>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</si>
  <si>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</si>
  <si>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</si>
  <si>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</si>
  <si>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</si>
  <si>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</si>
  <si>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</si>
  <si>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</si>
  <si>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</si>
  <si>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</si>
  <si>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</si>
  <si>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</si>
  <si>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</si>
  <si>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</si>
  <si>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</si>
  <si>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</si>
  <si>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</si>
  <si>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</si>
  <si>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</si>
  <si>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</si>
  <si>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</si>
  <si>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</si>
  <si>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</si>
  <si>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</si>
  <si>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</si>
  <si>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</si>
  <si>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</si>
  <si>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</si>
  <si>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</si>
  <si>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</si>
  <si>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</si>
  <si>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</si>
  <si>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</si>
  <si>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</si>
  <si>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</si>
  <si>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</si>
  <si>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</si>
  <si>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</si>
  <si>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</si>
  <si>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</si>
  <si>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</si>
  <si>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</si>
  <si>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</si>
  <si>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</si>
  <si>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</si>
  <si>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</si>
  <si>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</si>
  <si>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</si>
  <si>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</si>
  <si>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</si>
  <si>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</si>
  <si>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</si>
  <si>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</si>
  <si>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</si>
  <si>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</si>
  <si>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</si>
  <si>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</si>
  <si>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</si>
  <si>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</si>
  <si>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</si>
  <si>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</si>
  <si>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</si>
  <si>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</si>
  <si>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</si>
  <si>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</si>
  <si>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</si>
  <si>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</si>
  <si>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</si>
  <si>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</si>
  <si>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</si>
  <si>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</si>
  <si>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</si>
  <si>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</si>
  <si>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</si>
  <si>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</si>
  <si>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</si>
  <si>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</si>
  <si>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</si>
  <si>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</si>
  <si>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</si>
  <si>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</si>
  <si>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</si>
  <si>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</si>
  <si>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</si>
  <si>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</si>
  <si>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</si>
  <si>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</si>
  <si>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</si>
  <si>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</si>
  <si>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</si>
  <si>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</si>
  <si>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</si>
  <si>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</si>
  <si>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</si>
  <si>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</si>
  <si>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</si>
  <si>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</si>
  <si>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</si>
  <si>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</si>
  <si>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</si>
  <si>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</si>
  <si>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</si>
  <si>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</si>
  <si>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</si>
  <si>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</si>
  <si>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</si>
  <si>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</si>
  <si>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</si>
  <si>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</si>
  <si>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</si>
  <si>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</si>
  <si>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</si>
  <si>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</si>
  <si>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</si>
  <si>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</si>
  <si>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</si>
  <si>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</si>
  <si>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</si>
  <si>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</si>
  <si>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</si>
  <si>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</si>
  <si>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</si>
  <si>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</si>
  <si>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</si>
  <si>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</si>
  <si>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</si>
  <si>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</si>
  <si>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</si>
  <si>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</si>
  <si>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</si>
  <si>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</si>
  <si>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</si>
  <si>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</si>
  <si>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</si>
  <si>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</si>
  <si>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</si>
  <si>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</si>
  <si>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</si>
  <si>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</si>
  <si>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</si>
  <si>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</si>
  <si>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</si>
  <si>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</si>
  <si>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</si>
  <si>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</si>
  <si>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</si>
  <si>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</si>
  <si>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</si>
  <si>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</si>
  <si>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</si>
  <si>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</si>
  <si>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</si>
  <si>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</si>
  <si>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</si>
  <si>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</si>
  <si>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</si>
  <si>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</si>
  <si>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</si>
  <si>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</si>
  <si>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</si>
  <si>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</si>
  <si>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</si>
  <si>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</si>
  <si>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</si>
  <si>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</si>
  <si>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</si>
  <si>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</si>
  <si>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</si>
  <si>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</si>
  <si>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</si>
  <si>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</si>
  <si>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</si>
  <si>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</si>
  <si>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</si>
  <si>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</si>
  <si>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</si>
  <si>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</si>
  <si>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</si>
  <si>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</si>
  <si>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</si>
  <si>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</si>
  <si>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</si>
  <si>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</si>
  <si>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</si>
  <si>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</si>
  <si>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</si>
  <si>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</si>
  <si>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</si>
  <si>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</si>
  <si>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</si>
  <si>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</si>
  <si>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</si>
  <si>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</si>
  <si>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</si>
  <si>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</si>
  <si>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</si>
  <si>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</si>
  <si>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</si>
  <si>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</si>
  <si>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</si>
  <si>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</si>
  <si>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</si>
  <si>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</si>
  <si>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</si>
  <si>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</si>
  <si>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</si>
  <si>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</si>
  <si>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</si>
  <si>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</si>
  <si>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</si>
  <si>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</si>
  <si>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</si>
  <si>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</si>
  <si>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</si>
  <si>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</si>
  <si>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</si>
  <si>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</si>
  <si>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</si>
  <si>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</si>
  <si>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</si>
  <si>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</si>
  <si>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</si>
  <si>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</si>
  <si>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</si>
  <si>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</si>
  <si>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</si>
  <si>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</si>
  <si>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</si>
  <si>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</si>
  <si>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</si>
  <si>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</si>
  <si>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</si>
  <si>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</si>
  <si>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</si>
  <si>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</si>
  <si>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</si>
  <si>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</si>
  <si>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</si>
  <si>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</si>
  <si>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</si>
  <si>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</si>
  <si>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</si>
  <si>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</si>
  <si>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</si>
  <si>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</si>
  <si>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</si>
  <si>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</si>
  <si>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</si>
  <si>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</si>
  <si>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</si>
  <si>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</si>
  <si>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</si>
  <si>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</si>
  <si>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</si>
  <si>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</si>
  <si>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</si>
  <si>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</si>
  <si>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</si>
  <si>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</si>
  <si>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</si>
  <si>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</si>
  <si>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</si>
  <si>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</si>
  <si>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</si>
  <si>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</si>
  <si>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</si>
  <si>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</si>
  <si>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</si>
  <si>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</si>
  <si>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</si>
  <si>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</si>
  <si>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</si>
  <si>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</si>
  <si>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</si>
  <si>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</si>
  <si>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</si>
  <si>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</si>
  <si>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</si>
  <si>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</si>
  <si>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</si>
  <si>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</si>
  <si>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</si>
  <si>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</si>
  <si>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</si>
  <si>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</si>
  <si>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</si>
  <si>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</si>
  <si>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</si>
  <si>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</si>
  <si>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</si>
  <si>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</si>
  <si>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</si>
  <si>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</si>
  <si>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</si>
  <si>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</si>
  <si>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</si>
  <si>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</si>
  <si>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</si>
  <si>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</si>
  <si>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</si>
  <si>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</si>
  <si>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</si>
  <si>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</si>
  <si>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</si>
  <si>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</si>
  <si>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</si>
  <si>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</si>
  <si>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</si>
  <si>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</si>
  <si>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</si>
  <si>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</si>
  <si>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</si>
  <si>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</si>
  <si>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</si>
  <si>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</si>
  <si>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</si>
  <si>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</si>
  <si>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</si>
  <si>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</si>
  <si>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</si>
  <si>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</si>
  <si>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</si>
  <si>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</si>
  <si>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</si>
  <si>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</si>
  <si>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</si>
  <si>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</si>
  <si>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</si>
  <si>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</si>
  <si>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</si>
  <si>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</si>
  <si>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</si>
  <si>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</si>
  <si>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</si>
  <si>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</si>
  <si>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</si>
  <si>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</si>
  <si>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</si>
  <si>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</si>
  <si>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</si>
  <si>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</si>
  <si>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</si>
  <si>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</si>
  <si>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</si>
  <si>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</si>
  <si>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</si>
  <si>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</si>
  <si>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</si>
  <si>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</si>
  <si>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</si>
  <si>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</si>
  <si>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</si>
  <si>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</si>
  <si>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</si>
  <si>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</si>
  <si>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</si>
  <si>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</si>
  <si>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</si>
  <si>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</si>
  <si>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</si>
  <si>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</si>
  <si>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</si>
  <si>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</si>
  <si>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</si>
  <si>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</si>
  <si>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</si>
  <si>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</si>
  <si>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</si>
  <si>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</si>
  <si>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</si>
  <si>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</si>
  <si>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</si>
  <si>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</si>
  <si>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</si>
  <si>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</si>
  <si>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</si>
  <si>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</si>
  <si>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</si>
  <si>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</si>
  <si>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</si>
  <si>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</si>
  <si>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</si>
  <si>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</si>
  <si>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</si>
  <si>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</si>
  <si>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</si>
  <si>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</si>
  <si>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</si>
  <si>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</si>
  <si>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</si>
  <si>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</si>
  <si>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</si>
  <si>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</si>
  <si>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</si>
  <si>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</si>
  <si>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</si>
  <si>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</si>
  <si>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</si>
  <si>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</si>
  <si>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</si>
  <si>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</si>
  <si>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</si>
  <si>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</si>
  <si>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</si>
  <si>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</si>
  <si>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</si>
  <si>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</si>
  <si>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</si>
  <si>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</si>
  <si>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</si>
  <si>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</si>
  <si>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</si>
  <si>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</si>
  <si>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</si>
  <si>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</si>
  <si>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</si>
  <si>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</si>
  <si>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</si>
  <si>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</si>
  <si>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</si>
  <si>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</si>
  <si>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</si>
  <si>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</si>
  <si>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</si>
  <si>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</si>
  <si>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</si>
  <si>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</si>
  <si>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</si>
  <si>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</si>
  <si>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</si>
  <si>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</si>
  <si>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</si>
  <si>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</si>
  <si>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</si>
  <si>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</si>
  <si>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</si>
  <si>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</si>
  <si>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</si>
  <si>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</si>
  <si>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</si>
  <si>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</si>
  <si>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</si>
  <si>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</si>
  <si>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</si>
  <si>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</si>
  <si>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</si>
  <si>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</si>
  <si>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</si>
  <si>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</si>
  <si>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</si>
  <si>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</si>
  <si>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</si>
  <si>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</si>
  <si>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</si>
  <si>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</si>
  <si>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</si>
  <si>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</si>
  <si>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</si>
  <si>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</si>
  <si>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</si>
  <si>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</si>
  <si>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</si>
  <si>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</si>
  <si>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</si>
  <si>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</si>
  <si>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</si>
  <si>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</si>
  <si>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</si>
  <si>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</si>
  <si>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</si>
  <si>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</si>
  <si>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</si>
  <si>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</si>
  <si>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</si>
  <si>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</si>
  <si>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</si>
  <si>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</si>
  <si>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</si>
  <si>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</si>
  <si>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</si>
  <si>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</si>
  <si>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</si>
  <si>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</si>
  <si>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</si>
  <si>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</si>
  <si>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</si>
  <si>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</si>
  <si>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</si>
  <si>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</si>
  <si>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</si>
  <si>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</si>
  <si>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</si>
  <si>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</si>
  <si>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</si>
  <si>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</si>
  <si>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</si>
  <si>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</si>
  <si>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</si>
  <si>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</si>
  <si>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</si>
  <si>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</si>
  <si>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</si>
  <si>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</si>
  <si>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</si>
  <si>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</si>
  <si>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</si>
  <si>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</si>
  <si>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</si>
  <si>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</si>
  <si>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</si>
  <si>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</si>
  <si>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</si>
  <si>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</si>
  <si>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</si>
  <si>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</si>
  <si>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</si>
  <si>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</si>
  <si>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</si>
  <si>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</si>
  <si>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</si>
  <si>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</si>
  <si>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</si>
  <si>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</si>
  <si>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</si>
  <si>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</si>
  <si>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</si>
  <si>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</si>
  <si>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</si>
  <si>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</si>
  <si>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</si>
  <si>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</si>
  <si>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</si>
  <si>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</si>
  <si>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</si>
  <si>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</si>
  <si>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</si>
  <si>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</si>
  <si>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</si>
  <si>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</si>
  <si>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</si>
  <si>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</si>
  <si>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</si>
  <si>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</si>
  <si>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</si>
  <si>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</si>
  <si>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</si>
  <si>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</si>
  <si>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</si>
  <si>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</si>
  <si>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</si>
  <si>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</si>
  <si>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</si>
  <si>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</si>
  <si>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</si>
  <si>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</si>
  <si>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</si>
  <si>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</si>
  <si>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</si>
  <si>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</si>
  <si>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</si>
  <si>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</si>
  <si>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</si>
  <si>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</si>
  <si>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</si>
  <si>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</si>
  <si>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</si>
  <si>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</si>
  <si>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</si>
  <si>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</si>
  <si>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</si>
  <si>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</si>
  <si>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</si>
  <si>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</si>
  <si>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</si>
  <si>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</si>
  <si>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</si>
  <si>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</si>
  <si>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</si>
  <si>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</si>
  <si>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</si>
  <si>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</si>
  <si>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</si>
  <si>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</si>
  <si>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</si>
  <si>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</si>
  <si>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</si>
  <si>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</si>
  <si>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</si>
  <si>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</si>
  <si>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</si>
  <si>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</si>
  <si>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</si>
  <si>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</si>
  <si>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</si>
  <si>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</si>
  <si>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</si>
  <si>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</si>
  <si>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</si>
  <si>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</si>
  <si>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</si>
  <si>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</si>
  <si>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</si>
  <si>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</si>
  <si>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</si>
  <si>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</si>
  <si>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</si>
  <si>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</si>
  <si>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</si>
  <si>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</si>
  <si>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</si>
  <si>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</si>
  <si>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</si>
  <si>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</si>
  <si>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</si>
  <si>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</si>
  <si>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</si>
  <si>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</si>
  <si>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</si>
  <si>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</si>
  <si>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</si>
  <si>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</si>
  <si>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</si>
  <si>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</si>
  <si>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</si>
  <si>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</si>
  <si>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</si>
  <si>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</si>
  <si>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</si>
  <si>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</si>
  <si>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</si>
  <si>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</si>
  <si>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</si>
  <si>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</si>
  <si>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</si>
  <si>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</si>
  <si>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</si>
  <si>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</si>
  <si>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</si>
  <si>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</si>
  <si>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</si>
  <si>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</si>
  <si>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</si>
  <si>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</si>
  <si>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</si>
  <si>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</si>
  <si>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</si>
  <si>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</si>
  <si>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</si>
  <si>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</si>
  <si>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</si>
  <si>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</si>
  <si>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</si>
  <si>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</si>
  <si>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</si>
  <si>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</si>
  <si>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</si>
  <si>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</si>
  <si>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</si>
  <si>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</si>
  <si>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</si>
  <si>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</si>
  <si>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</si>
  <si>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</si>
  <si>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</si>
  <si>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</si>
  <si>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</si>
  <si>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</si>
  <si>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</si>
  <si>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</si>
  <si>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</si>
  <si>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</si>
  <si>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</si>
  <si>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</si>
  <si>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</si>
  <si>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</si>
  <si>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</si>
  <si>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</si>
  <si>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</si>
  <si>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</si>
  <si>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</si>
  <si>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</si>
  <si>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</si>
  <si>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</si>
  <si>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</si>
  <si>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</si>
  <si>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</si>
  <si>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</si>
  <si>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</si>
  <si>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</si>
  <si>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</si>
  <si>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</si>
  <si>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</si>
  <si>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</si>
  <si>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</si>
  <si>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</si>
  <si>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</si>
  <si>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</si>
  <si>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</si>
  <si>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</si>
  <si>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</si>
  <si>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</si>
  <si>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</si>
  <si>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</si>
  <si>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</si>
  <si>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</si>
  <si>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</si>
  <si>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</si>
  <si>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</si>
  <si>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</si>
  <si>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</si>
  <si>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</si>
  <si>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</si>
  <si>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</si>
  <si>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</si>
  <si>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</si>
  <si>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</si>
  <si>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</si>
  <si>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</si>
  <si>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</si>
  <si>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</si>
  <si>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</si>
  <si>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</si>
  <si>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</si>
  <si>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</si>
  <si>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</si>
  <si>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</si>
  <si>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</si>
  <si>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</si>
  <si>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</si>
  <si>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</si>
  <si>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</si>
  <si>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</si>
  <si>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</si>
  <si>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</si>
  <si>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</si>
  <si>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</si>
  <si>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</si>
  <si>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</si>
  <si>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</si>
  <si>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</si>
  <si>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</si>
  <si>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</si>
  <si>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</si>
  <si>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</si>
  <si>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</si>
  <si>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</si>
  <si>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</si>
  <si>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</si>
  <si>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</si>
  <si>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</si>
  <si>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</si>
  <si>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</si>
  <si>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</si>
  <si>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</si>
  <si>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</si>
  <si>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</si>
  <si>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</si>
  <si>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</si>
  <si>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</si>
  <si>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</si>
  <si>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</si>
  <si>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</si>
  <si>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</si>
  <si>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</si>
  <si>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</si>
  <si>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</si>
  <si>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</si>
  <si>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</si>
  <si>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</si>
  <si>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</si>
  <si>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</si>
  <si>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</si>
  <si>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</si>
  <si>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</si>
  <si>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</si>
  <si>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</si>
  <si>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</si>
  <si>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</si>
  <si>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</si>
  <si>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</si>
  <si>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</si>
  <si>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</si>
  <si>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</si>
  <si>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</si>
  <si>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</si>
  <si>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</si>
  <si>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</si>
  <si>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</si>
  <si>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</si>
  <si>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</si>
  <si>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</si>
  <si>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</si>
  <si>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</si>
  <si>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</si>
  <si>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</si>
  <si>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</si>
  <si>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</si>
  <si>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</si>
  <si>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</si>
  <si>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</si>
  <si>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</si>
  <si>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</si>
  <si>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</si>
  <si>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</si>
  <si>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</si>
  <si>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</si>
  <si>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</si>
  <si>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</si>
  <si>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</si>
  <si>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</si>
  <si>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</si>
  <si>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</si>
  <si>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</si>
  <si>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</si>
  <si>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</si>
  <si>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</si>
  <si>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</si>
  <si>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</si>
  <si>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</si>
  <si>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</si>
  <si>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</si>
  <si>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</si>
  <si>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</si>
  <si>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</si>
  <si>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</si>
  <si>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</si>
  <si>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</si>
  <si>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</si>
  <si>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</si>
  <si>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</si>
  <si>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</si>
  <si>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</si>
  <si>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</si>
  <si>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</si>
  <si>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</si>
  <si>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</si>
  <si>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</si>
  <si>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</si>
  <si>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</si>
  <si>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</si>
  <si>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</si>
  <si>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</si>
  <si>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</si>
  <si>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</si>
  <si>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</si>
  <si>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</si>
  <si>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</si>
  <si>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</si>
  <si>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</si>
  <si>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</si>
  <si>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</si>
  <si>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</si>
  <si>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</si>
  <si>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</si>
  <si>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</si>
  <si>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</si>
  <si>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</si>
  <si>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</si>
  <si>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</si>
  <si>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</si>
  <si>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</si>
  <si>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</si>
  <si>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</si>
  <si>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</si>
  <si>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</si>
  <si>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</si>
  <si>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</si>
  <si>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</si>
  <si>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</si>
  <si>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</si>
  <si>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</si>
  <si>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</si>
  <si>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</si>
  <si>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</si>
  <si>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</si>
  <si>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</si>
  <si>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</si>
  <si>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</si>
  <si>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</si>
  <si>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</si>
  <si>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</si>
  <si>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</si>
  <si>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</si>
  <si>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</si>
  <si>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</si>
  <si>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</si>
  <si>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</si>
  <si>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</si>
  <si>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</si>
  <si>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</si>
  <si>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</si>
  <si>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</si>
  <si>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</si>
  <si>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</si>
  <si>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</si>
  <si>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</si>
  <si>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</si>
  <si>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</si>
  <si>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</si>
  <si>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</si>
  <si>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</si>
  <si>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</si>
  <si>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</si>
  <si>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</si>
  <si>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</si>
  <si>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</si>
  <si>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</si>
  <si>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</si>
  <si>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</si>
  <si>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</si>
  <si>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</si>
  <si>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</si>
  <si>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</si>
  <si>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</si>
  <si>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</si>
  <si>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</si>
  <si>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</si>
  <si>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</si>
  <si>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</si>
  <si>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</si>
  <si>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</si>
  <si>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</si>
  <si>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</si>
  <si>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</si>
  <si>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</si>
  <si>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</si>
  <si>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</si>
  <si>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</si>
  <si>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</si>
  <si>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</si>
  <si>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</si>
  <si>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</si>
  <si>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</si>
  <si>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</si>
  <si>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</si>
  <si>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</si>
  <si>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</si>
  <si>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</si>
  <si>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</si>
  <si>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</si>
  <si>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</si>
  <si>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</si>
  <si>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</si>
  <si>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</si>
  <si>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</si>
  <si>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</si>
  <si>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</si>
  <si>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</si>
  <si>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</si>
  <si>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</si>
  <si>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</si>
  <si>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</si>
  <si>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</si>
  <si>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</si>
  <si>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</si>
  <si>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</si>
  <si>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</si>
  <si>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</si>
  <si>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</si>
  <si>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</si>
  <si>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</si>
  <si>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</si>
  <si>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</si>
  <si>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</si>
  <si>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</si>
  <si>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</si>
  <si>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</si>
  <si>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</si>
  <si>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</si>
  <si>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</si>
  <si>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</si>
  <si>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</si>
  <si>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</si>
  <si>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</si>
  <si>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</si>
  <si>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</si>
  <si>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</si>
  <si>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</si>
  <si>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</si>
  <si>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</si>
  <si>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</si>
  <si>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</si>
  <si>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</si>
  <si>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</si>
  <si>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</si>
  <si>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</si>
  <si>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</si>
  <si>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</si>
  <si>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</si>
  <si>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</si>
  <si>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</si>
  <si>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</si>
  <si>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</si>
  <si>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</si>
  <si>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</si>
  <si>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</si>
  <si>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</si>
  <si>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</si>
  <si>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</si>
  <si>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</si>
  <si>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</si>
  <si>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</si>
  <si>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</si>
  <si>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</si>
  <si>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</si>
  <si>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</si>
  <si>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</si>
  <si>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</si>
  <si>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</si>
  <si>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</si>
  <si>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</si>
  <si>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</si>
  <si>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</si>
  <si>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</si>
  <si>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</si>
  <si>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</si>
  <si>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</si>
  <si>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</si>
  <si>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</si>
  <si>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</si>
  <si>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</si>
  <si>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</si>
  <si>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</si>
  <si>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</si>
  <si>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</si>
  <si>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</si>
  <si>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</si>
  <si>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</si>
  <si>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</si>
  <si>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</si>
  <si>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</si>
  <si>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</si>
  <si>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</si>
  <si>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</si>
  <si>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</si>
  <si>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</si>
  <si>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</si>
  <si>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</si>
  <si>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</si>
  <si>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</si>
  <si>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</si>
  <si>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</si>
  <si>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</si>
  <si>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</si>
  <si>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</si>
  <si>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</si>
  <si>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</si>
  <si>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</si>
  <si>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</si>
  <si>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</si>
  <si>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</si>
  <si>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</si>
  <si>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</si>
  <si>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</si>
  <si>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</si>
  <si>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</si>
  <si>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</si>
  <si>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</si>
  <si>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</si>
  <si>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</si>
  <si>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</si>
  <si>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</si>
  <si>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</si>
  <si>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</si>
  <si>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</si>
  <si>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</si>
  <si>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</si>
  <si>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</si>
  <si>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</si>
  <si>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</si>
  <si>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</si>
  <si>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</si>
  <si>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</si>
  <si>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</si>
  <si>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</si>
  <si>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</si>
  <si>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</si>
  <si>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</si>
  <si>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</si>
  <si>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</si>
  <si>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</si>
  <si>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</si>
  <si>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</si>
  <si>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</si>
  <si>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</si>
  <si>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</si>
  <si>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</si>
  <si>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</si>
  <si>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</si>
  <si>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</si>
  <si>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</si>
  <si>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</si>
  <si>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</si>
  <si>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</si>
  <si>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</si>
  <si>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</si>
  <si>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</si>
  <si>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</si>
  <si>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</si>
  <si>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</si>
  <si>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</si>
  <si>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</si>
  <si>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</si>
  <si>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</si>
  <si>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</si>
  <si>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</si>
  <si>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</si>
  <si>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</si>
  <si>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</si>
  <si>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</si>
  <si>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</si>
  <si>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</si>
  <si>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</si>
  <si>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</si>
  <si>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</si>
  <si>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</si>
  <si>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</si>
  <si>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</si>
  <si>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</si>
  <si>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</si>
  <si>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</si>
  <si>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</si>
  <si>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</si>
  <si>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</si>
  <si>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</si>
  <si>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</si>
  <si>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</si>
  <si>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</si>
  <si>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</si>
  <si>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</si>
  <si>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</si>
  <si>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</si>
  <si>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</si>
  <si>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</si>
  <si>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</si>
  <si>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</si>
  <si>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</si>
  <si>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</si>
  <si>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</si>
  <si>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</si>
  <si>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</si>
  <si>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</si>
  <si>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</si>
  <si>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</si>
  <si>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</si>
  <si>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</si>
  <si>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</si>
  <si>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</si>
  <si>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</si>
  <si>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</si>
  <si>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</si>
  <si>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</si>
  <si>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</si>
  <si>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</si>
  <si>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</si>
  <si>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</si>
  <si>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</si>
  <si>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</si>
  <si>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</si>
  <si>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</si>
  <si>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</si>
  <si>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</si>
  <si>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</si>
  <si>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</si>
  <si>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</si>
  <si>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</si>
  <si>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</si>
  <si>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</si>
  <si>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</si>
  <si>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</si>
  <si>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</si>
  <si>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</si>
  <si>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</si>
  <si>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</si>
  <si>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</si>
  <si>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</si>
  <si>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</si>
  <si>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</si>
  <si>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</si>
  <si>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</si>
  <si>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</si>
  <si>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</si>
  <si>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</si>
  <si>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</si>
  <si>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</si>
  <si>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</si>
  <si>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</si>
  <si>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</si>
  <si>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</si>
  <si>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</si>
  <si>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</si>
  <si>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</si>
  <si>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</si>
  <si>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</si>
  <si>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</si>
  <si>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</si>
  <si>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</si>
  <si>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</si>
  <si>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</si>
  <si>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</si>
  <si>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</si>
  <si>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</si>
  <si>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</si>
  <si>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</si>
  <si>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</si>
  <si>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</si>
  <si>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</si>
  <si>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</si>
  <si>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</si>
  <si>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</si>
  <si>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</si>
  <si>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</si>
  <si>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</si>
  <si>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</si>
  <si>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</si>
  <si>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</si>
  <si>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</si>
  <si>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</si>
  <si>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</si>
  <si>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</si>
  <si>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</si>
  <si>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</si>
  <si>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</si>
  <si>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</si>
  <si>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</si>
  <si>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</si>
  <si>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</si>
  <si>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</si>
  <si>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</si>
  <si>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</si>
  <si>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</si>
  <si>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</si>
  <si>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</si>
  <si>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</si>
  <si>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</si>
  <si>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</si>
  <si>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</si>
  <si>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</si>
  <si>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</si>
  <si>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</si>
  <si>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</si>
  <si>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</si>
  <si>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</si>
  <si>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</si>
  <si>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</si>
  <si>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</si>
  <si>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</si>
  <si>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</si>
  <si>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</si>
  <si>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</si>
  <si>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</si>
  <si>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</si>
  <si>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</si>
  <si>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</si>
  <si>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</si>
  <si>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</si>
  <si>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</si>
  <si>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</si>
  <si>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</si>
  <si>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</si>
  <si>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</si>
  <si>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</si>
  <si>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</si>
  <si>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</si>
  <si>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</si>
  <si>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</si>
  <si>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</si>
  <si>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</si>
  <si>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</si>
  <si>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</si>
  <si>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</si>
  <si>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</si>
  <si>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</si>
  <si>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</si>
  <si>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</si>
  <si>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</si>
  <si>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</si>
  <si>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</si>
  <si>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</si>
  <si>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</si>
  <si>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</si>
  <si>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</si>
  <si>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</si>
  <si>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</si>
  <si>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</si>
  <si>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</si>
  <si>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</si>
  <si>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</si>
  <si>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</si>
  <si>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</si>
  <si>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</si>
  <si>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</si>
  <si>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</si>
  <si>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</si>
  <si>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</si>
  <si>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</si>
  <si>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</si>
  <si>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</si>
  <si>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</si>
  <si>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</si>
  <si>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</si>
  <si>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</si>
  <si>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</si>
  <si>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</si>
  <si>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</si>
  <si>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</si>
  <si>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</si>
  <si>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</si>
  <si>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</si>
  <si>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</si>
  <si>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</si>
  <si>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</si>
  <si>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</si>
  <si>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</si>
  <si>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</si>
  <si>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</si>
  <si>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</si>
  <si>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</si>
  <si>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</si>
  <si>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</si>
  <si>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</si>
  <si>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</si>
  <si>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</si>
  <si>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</si>
  <si>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</si>
  <si>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</si>
  <si>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</si>
  <si>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</si>
  <si>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</si>
  <si>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</si>
  <si>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</si>
  <si>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</si>
  <si>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</si>
  <si>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</si>
  <si>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</si>
  <si>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</si>
  <si>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</si>
  <si>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</si>
  <si>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</si>
  <si>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</si>
  <si>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</si>
  <si>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</si>
  <si>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</si>
  <si>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</si>
  <si>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</si>
  <si>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</si>
  <si>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</si>
  <si>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</si>
  <si>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</si>
  <si>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</si>
  <si>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</si>
  <si>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</si>
  <si>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</si>
  <si>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</si>
  <si>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</si>
  <si>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</si>
  <si>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</si>
  <si>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</si>
  <si>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</si>
  <si>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</si>
  <si>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</si>
  <si>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</si>
  <si>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</si>
  <si>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</si>
  <si>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</si>
  <si>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</si>
  <si>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</si>
  <si>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</si>
  <si>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</si>
  <si>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</si>
  <si>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</si>
  <si>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</si>
  <si>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</si>
  <si>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</si>
  <si>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</si>
  <si>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</si>
  <si>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</si>
  <si>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</si>
  <si>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</si>
  <si>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</si>
  <si>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</si>
  <si>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</si>
  <si>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</si>
  <si>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</si>
  <si>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</si>
  <si>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</si>
  <si>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</si>
  <si>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</si>
  <si>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</si>
  <si>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</si>
  <si>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</si>
  <si>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</si>
  <si>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</si>
  <si>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</si>
  <si>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</si>
  <si>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</si>
  <si>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</si>
  <si>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</si>
  <si>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</si>
  <si>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</si>
  <si>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</si>
  <si>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</si>
  <si>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</si>
  <si>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</si>
  <si>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</si>
  <si>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</si>
  <si>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</si>
  <si>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</si>
  <si>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</si>
  <si>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</si>
  <si>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</si>
  <si>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</si>
  <si>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</si>
  <si>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</si>
  <si>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</si>
  <si>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</si>
  <si>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</si>
  <si>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</si>
  <si>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</si>
  <si>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</si>
  <si>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</si>
  <si>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</si>
  <si>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</si>
  <si>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</si>
  <si>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</si>
  <si>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</si>
  <si>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</si>
  <si>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</si>
  <si>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</si>
  <si>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</si>
  <si>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</si>
  <si>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</si>
  <si>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</si>
  <si>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</si>
  <si>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</si>
  <si>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</si>
  <si>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</si>
  <si>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</si>
  <si>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</si>
  <si>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</si>
  <si>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</si>
  <si>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</si>
  <si>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</si>
  <si>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</si>
  <si>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</si>
  <si>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</si>
  <si>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</si>
  <si>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</si>
  <si>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</si>
  <si>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</si>
  <si>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</si>
  <si>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</si>
  <si>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</si>
  <si>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</si>
  <si>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</si>
  <si>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</si>
  <si>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</si>
  <si>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</si>
  <si>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</si>
  <si>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</si>
  <si>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</si>
  <si>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</si>
  <si>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</si>
  <si>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</si>
  <si>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</si>
  <si>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</si>
  <si>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</si>
  <si>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</si>
  <si>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</si>
  <si>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</si>
  <si>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</si>
  <si>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</si>
  <si>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</si>
  <si>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</si>
  <si>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</si>
  <si>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</si>
  <si>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</si>
  <si>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</si>
  <si>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</si>
  <si>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</si>
  <si>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</si>
  <si>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</si>
  <si>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</si>
  <si>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</si>
  <si>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</si>
  <si>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</si>
  <si>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</si>
  <si>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</si>
  <si>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</si>
  <si>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</si>
  <si>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</si>
  <si>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</si>
  <si>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</si>
  <si>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</si>
  <si>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</si>
  <si>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</si>
  <si>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</si>
  <si>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</si>
  <si>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</si>
  <si>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</si>
  <si>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</si>
  <si>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</si>
  <si>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</si>
  <si>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</si>
  <si>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</si>
  <si>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</si>
  <si>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</si>
  <si>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</si>
  <si>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</si>
  <si>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</si>
  <si>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</si>
  <si>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</si>
  <si>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</si>
  <si>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</si>
  <si>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</si>
  <si>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</si>
  <si>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</si>
  <si>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</si>
  <si>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</si>
  <si>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</si>
  <si>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</si>
  <si>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</si>
  <si>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</si>
  <si>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</si>
  <si>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</si>
  <si>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</si>
  <si>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</si>
  <si>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</si>
  <si>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</si>
  <si>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</si>
  <si>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</si>
  <si>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</si>
  <si>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</si>
  <si>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</si>
  <si>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</si>
  <si>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</si>
  <si>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</si>
  <si>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</si>
  <si>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</si>
  <si>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</si>
  <si>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</si>
  <si>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</si>
  <si>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</si>
  <si>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</si>
  <si>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</si>
  <si>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</si>
  <si>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</si>
  <si>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</si>
  <si>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</si>
  <si>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</si>
  <si>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</si>
  <si>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</si>
  <si>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</si>
  <si>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</si>
  <si>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</si>
  <si>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</si>
  <si>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</si>
  <si>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</si>
  <si>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</si>
  <si>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</si>
  <si>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</si>
  <si>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</si>
  <si>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</si>
  <si>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</si>
  <si>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</si>
  <si>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</si>
  <si>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</si>
  <si>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</si>
  <si>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</si>
  <si>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</si>
  <si>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</si>
  <si>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</si>
  <si>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</si>
  <si>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</si>
  <si>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</si>
  <si>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</si>
  <si>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</si>
  <si>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</si>
  <si>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</si>
  <si>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</si>
  <si>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</si>
  <si>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</si>
  <si>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</si>
  <si>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</si>
  <si>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</si>
  <si>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</si>
  <si>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</si>
  <si>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</si>
  <si>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</si>
  <si>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</si>
  <si>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</si>
  <si>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</si>
  <si>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</si>
  <si>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</si>
  <si>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</si>
  <si>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</si>
  <si>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</si>
  <si>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</si>
  <si>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</si>
  <si>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</si>
  <si>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</si>
  <si>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</si>
  <si>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</si>
  <si>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</si>
  <si>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</si>
  <si>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</si>
  <si>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</si>
  <si>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</si>
  <si>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</si>
  <si>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</si>
  <si>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</si>
  <si>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</si>
  <si>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</si>
  <si>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</si>
  <si>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</si>
  <si>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</si>
  <si>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</si>
  <si>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</si>
  <si>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</si>
  <si>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</si>
  <si>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</si>
  <si>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</si>
  <si>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</si>
  <si>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</si>
  <si>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</si>
  <si>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</si>
  <si>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</si>
  <si>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</si>
  <si>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</si>
  <si>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</si>
  <si>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</si>
  <si>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</si>
  <si>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</si>
  <si>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</si>
  <si>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</si>
  <si>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</si>
  <si>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</si>
  <si>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</si>
  <si>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</si>
  <si>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</si>
  <si>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</si>
  <si>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</si>
  <si>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</si>
  <si>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</si>
  <si>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</si>
  <si>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</si>
  <si>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</si>
  <si>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</si>
  <si>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</si>
  <si>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</si>
  <si>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</si>
  <si>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</si>
  <si>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</si>
  <si>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</si>
  <si>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</si>
  <si>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</si>
  <si>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</si>
  <si>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</si>
  <si>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</si>
  <si>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</si>
  <si>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</si>
  <si>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</si>
  <si>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</si>
  <si>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</si>
  <si>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</si>
  <si>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</si>
  <si>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</si>
  <si>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</si>
  <si>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</si>
  <si>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</si>
  <si>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</si>
  <si>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</si>
  <si>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</si>
  <si>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</si>
  <si>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</si>
  <si>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</si>
  <si>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</si>
  <si>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</si>
  <si>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</si>
  <si>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</si>
  <si>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</si>
  <si>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</si>
  <si>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</si>
  <si>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</si>
  <si>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</si>
  <si>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</si>
  <si>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</si>
  <si>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</si>
  <si>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</si>
  <si>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</si>
  <si>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</si>
  <si>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</si>
  <si>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</si>
  <si>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</si>
  <si>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</si>
  <si>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</si>
  <si>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</si>
  <si>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</si>
  <si>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</si>
  <si>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</si>
  <si>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</si>
  <si>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</si>
  <si>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</si>
  <si>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</si>
  <si>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</si>
  <si>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</si>
  <si>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</si>
  <si>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</si>
  <si>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</si>
  <si>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</si>
  <si>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</si>
  <si>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</si>
  <si>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</si>
  <si>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</si>
  <si>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</si>
  <si>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</si>
  <si>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</si>
  <si>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</si>
  <si>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</si>
  <si>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</si>
  <si>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</si>
  <si>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</si>
  <si>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</si>
  <si>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</si>
  <si>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</si>
  <si>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</si>
  <si>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</si>
  <si>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</si>
  <si>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</si>
  <si>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</si>
  <si>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</si>
  <si>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</si>
  <si>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</si>
  <si>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</si>
  <si>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</si>
  <si>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</si>
  <si>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</si>
  <si>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</si>
  <si>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</si>
  <si>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</si>
  <si>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</si>
  <si>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</si>
  <si>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</si>
  <si>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</si>
  <si>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</si>
  <si>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</si>
  <si>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</si>
  <si>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</si>
  <si>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</si>
  <si>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</si>
  <si>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</si>
  <si>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</si>
  <si>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</si>
  <si>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</si>
  <si>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</si>
  <si>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</si>
  <si>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</si>
  <si>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</si>
  <si>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</si>
  <si>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</si>
  <si>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</si>
  <si>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</si>
  <si>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</si>
  <si>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</si>
  <si>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</si>
  <si>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</si>
  <si>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</si>
  <si>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</si>
  <si>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</si>
  <si>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</si>
  <si>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</si>
  <si>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</si>
  <si>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</si>
  <si>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</si>
  <si>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</si>
  <si>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</si>
  <si>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</si>
  <si>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</si>
  <si>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</si>
  <si>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</si>
  <si>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</si>
  <si>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</si>
  <si>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</si>
  <si>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</si>
  <si>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</si>
  <si>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</si>
  <si>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</si>
  <si>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</si>
  <si>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</si>
  <si>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</si>
  <si>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</si>
  <si>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</si>
  <si>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</si>
  <si>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</si>
  <si>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</si>
  <si>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</si>
  <si>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</si>
  <si>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</si>
  <si>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</si>
  <si>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</si>
  <si>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</si>
  <si>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</si>
  <si>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</si>
  <si>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</si>
  <si>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</si>
  <si>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</si>
  <si>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</si>
  <si>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</si>
  <si>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</si>
  <si>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</si>
  <si>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</si>
  <si>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</si>
  <si>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</si>
  <si>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</si>
  <si>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</si>
  <si>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</si>
  <si>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</si>
  <si>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</si>
  <si>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</si>
  <si>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</si>
  <si>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</si>
  <si>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</si>
  <si>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</si>
  <si>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</si>
  <si>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</si>
  <si>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</si>
  <si>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</si>
  <si>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</si>
  <si>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</si>
  <si>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</si>
  <si>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</si>
  <si>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</si>
  <si>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</si>
  <si>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</si>
  <si>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</si>
  <si>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</si>
  <si>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</si>
  <si>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</si>
  <si>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</si>
  <si>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</si>
  <si>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</si>
  <si>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</si>
  <si>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</si>
  <si>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</si>
  <si>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</si>
  <si>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</si>
  <si>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</si>
  <si>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</si>
  <si>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</si>
  <si>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</si>
  <si>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</si>
  <si>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</si>
  <si>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</si>
  <si>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</si>
  <si>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</si>
  <si>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</si>
  <si>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</si>
  <si>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</si>
  <si>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</si>
  <si>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</si>
  <si>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</si>
  <si>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</si>
  <si>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</si>
  <si>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</si>
  <si>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</si>
  <si>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</si>
  <si>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</si>
  <si>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</si>
  <si>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</si>
  <si>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</si>
  <si>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</si>
  <si>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</si>
  <si>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</si>
  <si>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</si>
  <si>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</si>
  <si>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</si>
  <si>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</si>
  <si>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</si>
  <si>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</si>
  <si>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</si>
  <si>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</si>
  <si>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</si>
  <si>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</si>
  <si>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</si>
  <si>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</si>
  <si>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</si>
  <si>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</si>
  <si>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</si>
  <si>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</si>
  <si>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</si>
  <si>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</si>
  <si>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</si>
  <si>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</si>
  <si>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</si>
  <si>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</si>
  <si>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</si>
  <si>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</si>
  <si>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</si>
  <si>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</si>
  <si>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</si>
  <si>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</si>
  <si>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</si>
  <si>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</si>
  <si>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</si>
  <si>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</si>
  <si>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</si>
  <si>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</si>
  <si>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</si>
  <si>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</si>
  <si>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</si>
  <si>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</si>
  <si>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</si>
  <si>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</si>
  <si>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</si>
  <si>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</si>
  <si>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</si>
  <si>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</si>
  <si>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</si>
  <si>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</si>
  <si>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</si>
  <si>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</si>
  <si>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</si>
  <si>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</si>
  <si>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</si>
  <si>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</si>
  <si>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</si>
  <si>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</si>
  <si>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</si>
  <si>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</si>
  <si>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</si>
  <si>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</si>
  <si>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</si>
  <si>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</si>
  <si>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</si>
  <si>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</si>
  <si>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</si>
  <si>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</si>
  <si>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</si>
  <si>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</si>
  <si>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</si>
  <si>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</si>
  <si>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</si>
  <si>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</si>
  <si>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</si>
  <si>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</si>
  <si>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</si>
  <si>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</si>
  <si>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</si>
  <si>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</si>
  <si>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</si>
  <si>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</si>
  <si>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</si>
  <si>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</si>
  <si>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</si>
  <si>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</si>
  <si>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</si>
  <si>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</si>
  <si>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</si>
  <si>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</si>
  <si>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</si>
  <si>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</si>
  <si>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</si>
  <si>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</si>
  <si>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</si>
  <si>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</si>
  <si>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</si>
  <si>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</si>
  <si>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</si>
  <si>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</si>
  <si>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</si>
  <si>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</si>
  <si>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</si>
  <si>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</si>
  <si>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</si>
  <si>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</si>
  <si>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</si>
  <si>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</si>
  <si>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</si>
  <si>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</si>
  <si>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</si>
  <si>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</si>
  <si>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</si>
  <si>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</si>
  <si>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</si>
  <si>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</si>
  <si>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</si>
  <si>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</si>
  <si>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</si>
  <si>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</si>
  <si>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</si>
  <si>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</si>
  <si>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</si>
  <si>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</si>
  <si>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</si>
  <si>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</si>
  <si>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</si>
  <si>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</si>
  <si>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</si>
  <si>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</si>
  <si>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</si>
  <si>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</si>
  <si>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</si>
  <si>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</si>
  <si>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</si>
  <si>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</si>
  <si>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</si>
  <si>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</si>
  <si>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</si>
  <si>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</si>
  <si>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</si>
  <si>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</si>
  <si>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</si>
  <si>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</si>
  <si>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</si>
  <si>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</si>
  <si>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</si>
  <si>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</si>
  <si>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</si>
  <si>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</si>
  <si>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</si>
  <si>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</si>
  <si>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</si>
  <si>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</si>
  <si>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</si>
  <si>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</si>
  <si>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</si>
  <si>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</si>
  <si>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</si>
  <si>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</si>
  <si>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</si>
  <si>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</si>
  <si>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</si>
  <si>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</si>
  <si>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</si>
  <si>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</si>
  <si>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</si>
  <si>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</si>
  <si>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</si>
  <si>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</si>
  <si>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</si>
  <si>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</si>
  <si>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</si>
  <si>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</si>
  <si>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</si>
  <si>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</si>
  <si>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</si>
  <si>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</si>
  <si>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</si>
  <si>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</si>
  <si>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</si>
  <si>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</si>
  <si>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</si>
  <si>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</si>
  <si>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</si>
  <si>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</si>
  <si>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</si>
  <si>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</si>
  <si>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</si>
  <si>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</si>
  <si>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</si>
  <si>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</si>
  <si>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</si>
  <si>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</si>
  <si>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</si>
  <si>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</si>
  <si>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</si>
  <si>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</si>
  <si>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</si>
  <si>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</si>
  <si>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</si>
  <si>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</si>
  <si>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</si>
  <si>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</si>
  <si>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</si>
  <si>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</si>
  <si>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</si>
  <si>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</si>
  <si>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</si>
  <si>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</si>
  <si>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</si>
  <si>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</si>
  <si>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</si>
  <si>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</si>
  <si>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</si>
  <si>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</si>
  <si>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</si>
  <si>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</si>
  <si>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</si>
  <si>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</si>
  <si>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</si>
  <si>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</si>
  <si>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</si>
  <si>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</si>
  <si>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</si>
  <si>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</si>
  <si>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</si>
  <si>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</si>
  <si>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</si>
  <si>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</si>
  <si>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</si>
  <si>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</si>
  <si>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</si>
  <si>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</si>
  <si>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</si>
  <si>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</si>
  <si>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</si>
  <si>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</si>
  <si>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</si>
  <si>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</si>
  <si>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</si>
  <si>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</si>
  <si>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</si>
  <si>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</si>
  <si>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</si>
  <si>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</si>
  <si>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</si>
  <si>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</si>
  <si>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</si>
  <si>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</si>
  <si>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</si>
  <si>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</si>
  <si>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</si>
  <si>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</si>
  <si>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</si>
  <si>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</si>
  <si>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</si>
  <si>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</si>
  <si>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</si>
  <si>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</si>
  <si>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</si>
  <si>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</si>
  <si>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</si>
  <si>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</si>
  <si>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</si>
  <si>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</si>
  <si>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</si>
  <si>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</si>
  <si>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</si>
  <si>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</si>
  <si>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</si>
  <si>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</si>
  <si>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</si>
  <si>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</si>
  <si>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</si>
  <si>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</si>
  <si>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</si>
  <si>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</si>
  <si>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</si>
  <si>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</si>
  <si>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</si>
  <si>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</si>
  <si>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</si>
  <si>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</si>
  <si>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</si>
  <si>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</si>
  <si>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</si>
  <si>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</si>
  <si>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</si>
  <si>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</si>
  <si>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</si>
  <si>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</si>
  <si>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</si>
  <si>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</si>
  <si>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</si>
  <si>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</si>
  <si>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</si>
  <si>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</si>
  <si>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</si>
  <si>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</si>
  <si>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</si>
  <si>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</si>
  <si>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</si>
  <si>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</si>
  <si>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</si>
  <si>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</si>
  <si>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</si>
  <si>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</si>
  <si>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</si>
  <si>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</si>
  <si>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</si>
  <si>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</si>
  <si>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</si>
  <si>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</si>
  <si>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</si>
  <si>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</si>
  <si>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</si>
  <si>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</si>
  <si>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</si>
  <si>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</si>
  <si>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</si>
  <si>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</si>
  <si>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</si>
  <si>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</si>
  <si>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</si>
  <si>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</si>
  <si>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</si>
  <si>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</si>
  <si>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</si>
  <si>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</si>
  <si>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</si>
  <si>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</si>
  <si>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</si>
  <si>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</si>
  <si>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</si>
  <si>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</si>
  <si>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</si>
  <si>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</si>
  <si>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</si>
  <si>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</si>
  <si>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</si>
  <si>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</si>
  <si>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</si>
  <si>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</si>
  <si>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</si>
  <si>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</si>
  <si>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</si>
  <si>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</si>
  <si>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</si>
  <si>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</si>
  <si>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</si>
  <si>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</si>
  <si>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</si>
  <si>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</si>
  <si>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</si>
  <si>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</si>
  <si>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</si>
  <si>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</si>
  <si>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</si>
  <si>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</si>
  <si>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</si>
  <si>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</si>
  <si>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</si>
  <si>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</si>
  <si>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</si>
  <si>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</si>
  <si>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</si>
  <si>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</si>
  <si>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</si>
  <si>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</si>
  <si>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</si>
  <si>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</si>
  <si>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</si>
  <si>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</si>
  <si>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</si>
  <si>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</si>
  <si>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</si>
  <si>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</si>
  <si>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</si>
  <si>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</si>
  <si>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</si>
  <si>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</si>
  <si>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</si>
  <si>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</si>
  <si>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</si>
  <si>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</si>
  <si>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</si>
  <si>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</si>
  <si>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</si>
  <si>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</si>
  <si>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</si>
  <si>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</si>
  <si>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</si>
  <si>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</si>
  <si>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</si>
  <si>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</si>
  <si>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</si>
  <si>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</si>
  <si>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</si>
  <si>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</si>
  <si>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</si>
  <si>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</si>
  <si>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</si>
  <si>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</si>
  <si>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</si>
  <si>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</si>
  <si>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</si>
  <si>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</si>
  <si>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</si>
  <si>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</si>
  <si>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</si>
  <si>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</si>
  <si>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</si>
  <si>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</si>
  <si>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</si>
  <si>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</si>
  <si>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</si>
  <si>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</si>
  <si>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</si>
  <si>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</si>
  <si>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</si>
  <si>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</si>
  <si>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</si>
  <si>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</si>
  <si>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</si>
  <si>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</si>
  <si>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</si>
  <si>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</si>
  <si>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</si>
  <si>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</si>
  <si>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</si>
  <si>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</si>
  <si>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</si>
  <si>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</si>
  <si>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</si>
  <si>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</si>
  <si>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</si>
  <si>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</si>
  <si>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</si>
  <si>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</si>
  <si>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</si>
  <si>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</si>
  <si>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</si>
  <si>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</si>
  <si>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</si>
  <si>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</si>
  <si>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</si>
  <si>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</si>
  <si>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</si>
  <si>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</si>
  <si>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</si>
  <si>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</si>
  <si>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</si>
  <si>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</si>
  <si>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</si>
  <si>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</si>
  <si>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</si>
  <si>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</si>
  <si>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</si>
  <si>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</si>
  <si>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</si>
  <si>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</si>
  <si>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</si>
  <si>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</si>
  <si>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</si>
  <si>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</si>
  <si>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</si>
  <si>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</si>
  <si>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</si>
  <si>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</si>
  <si>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</si>
  <si>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</si>
  <si>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</si>
  <si>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</si>
  <si>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</si>
  <si>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</si>
  <si>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</si>
  <si>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</si>
  <si>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</si>
  <si>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</si>
  <si>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</si>
  <si>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</si>
  <si>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</si>
  <si>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</si>
  <si>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</si>
  <si>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</si>
  <si>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</si>
  <si>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</si>
  <si>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</si>
  <si>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</si>
  <si>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</si>
  <si>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</si>
  <si>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</si>
  <si>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</si>
  <si>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</si>
  <si>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</si>
  <si>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</si>
  <si>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</si>
  <si>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</si>
  <si>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</si>
  <si>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</si>
  <si>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</si>
  <si>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</si>
  <si>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</si>
  <si>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</si>
  <si>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</si>
  <si>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</si>
  <si>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</si>
  <si>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</si>
  <si>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</si>
  <si>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</si>
  <si>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</si>
  <si>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</si>
  <si>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</si>
  <si>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</si>
  <si>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</si>
  <si>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</si>
  <si>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</si>
  <si>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</si>
  <si>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</si>
  <si>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</si>
  <si>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</si>
  <si>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</si>
  <si>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</si>
  <si>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</si>
  <si>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</si>
  <si>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</si>
  <si>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</si>
  <si>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</si>
  <si>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</si>
  <si>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</si>
  <si>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</si>
  <si>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</si>
  <si>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</si>
  <si>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</si>
  <si>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</si>
  <si>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</si>
  <si>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</si>
  <si>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</si>
  <si>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</si>
  <si>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</si>
  <si>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</si>
  <si>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</si>
  <si>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</si>
  <si>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</si>
  <si>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</si>
  <si>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</si>
  <si>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</si>
  <si>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</si>
  <si>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</si>
  <si>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</si>
  <si>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</si>
  <si>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</si>
  <si>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</si>
  <si>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</si>
  <si>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</si>
  <si>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</si>
  <si>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</si>
  <si>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</si>
  <si>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</si>
  <si>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</si>
  <si>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</si>
  <si>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</si>
  <si>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</si>
  <si>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</si>
  <si>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</si>
  <si>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</si>
  <si>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</si>
  <si>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</si>
  <si>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</si>
  <si>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</si>
  <si>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</si>
  <si>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</si>
  <si>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</si>
  <si>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</si>
  <si>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</si>
  <si>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</si>
  <si>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</si>
  <si>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</si>
  <si>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</si>
  <si>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</si>
  <si>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</si>
  <si>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</si>
  <si>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</si>
  <si>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</si>
  <si>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</si>
  <si>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</si>
  <si>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</si>
  <si>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</si>
  <si>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</si>
  <si>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</si>
  <si>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</si>
  <si>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</si>
  <si>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</si>
  <si>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</si>
  <si>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</si>
  <si>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</si>
  <si>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</si>
  <si>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</si>
  <si>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</si>
  <si>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</si>
  <si>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</si>
  <si>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</si>
  <si>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</si>
  <si>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</si>
  <si>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</si>
  <si>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</si>
  <si>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</si>
  <si>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</si>
  <si>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</si>
  <si>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</si>
  <si>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</si>
  <si>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</si>
  <si>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</si>
  <si>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</si>
  <si>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</si>
  <si>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</si>
  <si>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</si>
  <si>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</si>
  <si>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</si>
  <si>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</si>
  <si>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</si>
  <si>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</si>
  <si>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</si>
  <si>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</si>
  <si>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</si>
  <si>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</si>
  <si>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</si>
  <si>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</si>
  <si>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</si>
  <si>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</si>
  <si>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</si>
  <si>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</si>
  <si>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</si>
  <si>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</si>
  <si>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</si>
  <si>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</si>
  <si>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</si>
  <si>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</si>
  <si>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</si>
  <si>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</si>
  <si>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</si>
  <si>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</si>
  <si>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</si>
  <si>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</si>
  <si>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</si>
  <si>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</si>
  <si>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</si>
  <si>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</si>
  <si>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</si>
  <si>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</si>
  <si>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</si>
  <si>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</si>
  <si>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</si>
  <si>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</si>
  <si>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</si>
  <si>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</si>
  <si>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</si>
  <si>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</si>
  <si>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</si>
  <si>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</si>
  <si>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</si>
  <si>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</si>
  <si>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</si>
  <si>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</si>
  <si>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</si>
  <si>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</si>
  <si>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</si>
  <si>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</si>
  <si>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</si>
  <si>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</si>
  <si>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</si>
  <si>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</si>
  <si>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</si>
  <si>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</si>
  <si>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</si>
  <si>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</si>
  <si>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</si>
  <si>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</si>
  <si>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</si>
  <si>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</si>
  <si>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</si>
  <si>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</si>
  <si>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</si>
  <si>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</si>
  <si>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</si>
  <si>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</si>
  <si>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</si>
  <si>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</si>
  <si>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</si>
  <si>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</si>
  <si>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</si>
  <si>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</si>
  <si>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</si>
  <si>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</si>
  <si>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</si>
  <si>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</si>
  <si>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</si>
  <si>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</si>
  <si>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</si>
  <si>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</si>
  <si>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</si>
  <si>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</si>
  <si>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</si>
  <si>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</si>
  <si>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</si>
  <si>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</si>
  <si>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</si>
  <si>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</si>
  <si>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</si>
  <si>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</si>
  <si>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</si>
  <si>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</si>
  <si>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</si>
  <si>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</si>
  <si>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</si>
  <si>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</si>
  <si>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</si>
  <si>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</si>
  <si>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</si>
  <si>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</si>
  <si>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</si>
  <si>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</si>
  <si>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</si>
  <si>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</si>
  <si>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</si>
  <si>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</si>
  <si>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</si>
  <si>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</si>
  <si>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</si>
  <si>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</si>
  <si>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</si>
  <si>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</si>
  <si>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</si>
  <si>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</si>
  <si>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</si>
  <si>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</si>
  <si>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</si>
  <si>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</si>
  <si>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</si>
  <si>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</si>
  <si>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</si>
  <si>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</si>
  <si>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</si>
  <si>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</si>
  <si>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</si>
  <si>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</si>
  <si>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</si>
  <si>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</si>
  <si>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</si>
  <si>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</si>
  <si>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</si>
  <si>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</si>
  <si>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</si>
  <si>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</si>
  <si>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</si>
  <si>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</si>
  <si>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</si>
  <si>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</si>
  <si>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</si>
  <si>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</si>
  <si>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</si>
  <si>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</si>
  <si>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</si>
  <si>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</si>
  <si>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</si>
  <si>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</si>
  <si>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</si>
  <si>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</si>
  <si>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</si>
  <si>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</si>
  <si>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</si>
  <si>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</si>
  <si>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</si>
  <si>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</si>
  <si>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</si>
  <si>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</si>
  <si>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</si>
  <si>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</si>
  <si>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</si>
  <si>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</si>
  <si>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</si>
  <si>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</si>
  <si>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</si>
  <si>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</si>
  <si>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</si>
  <si>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</si>
  <si>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</si>
  <si>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</si>
  <si>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</si>
  <si>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</si>
  <si>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</si>
  <si>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</si>
  <si>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</si>
  <si>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</si>
  <si>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</si>
  <si>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</si>
  <si>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</si>
  <si>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</si>
  <si>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</si>
  <si>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</si>
  <si>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</si>
  <si>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</si>
  <si>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</si>
  <si>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</si>
  <si>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</si>
  <si>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</si>
  <si>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</si>
  <si>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</si>
  <si>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</si>
  <si>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</si>
  <si>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</si>
  <si>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</si>
  <si>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</si>
  <si>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</si>
  <si>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</si>
  <si>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</si>
  <si>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</si>
  <si>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</si>
  <si>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</si>
  <si>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</si>
  <si>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</si>
  <si>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</si>
  <si>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</si>
  <si>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</si>
  <si>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</si>
  <si>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</si>
  <si>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</si>
  <si>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</si>
  <si>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</si>
  <si>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</si>
  <si>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</si>
  <si>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</si>
  <si>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</si>
  <si>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</si>
  <si>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</si>
  <si>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</si>
  <si>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</si>
  <si>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</si>
  <si>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</si>
  <si>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</si>
  <si>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</si>
  <si>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</si>
  <si>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</si>
  <si>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</si>
  <si>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</si>
  <si>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</si>
  <si>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</si>
  <si>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</si>
  <si>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</si>
  <si>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</si>
  <si>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</si>
  <si>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</si>
  <si>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</si>
  <si>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</si>
  <si>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</si>
  <si>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</si>
  <si>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</si>
  <si>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</si>
  <si>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</si>
  <si>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</si>
  <si>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</si>
  <si>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</si>
  <si>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</si>
  <si>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</si>
  <si>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</si>
  <si>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</si>
  <si>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</si>
  <si>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</si>
  <si>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</si>
  <si>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</si>
  <si>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</si>
  <si>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</si>
  <si>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</si>
  <si>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</si>
  <si>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</si>
  <si>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</si>
  <si>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</si>
  <si>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</si>
  <si>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</si>
  <si>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</si>
  <si>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</si>
  <si>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</si>
  <si>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</si>
  <si>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</si>
  <si>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</si>
  <si>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</si>
  <si>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</si>
  <si>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</si>
  <si>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</si>
  <si>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</si>
  <si>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</si>
  <si>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</si>
  <si>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</si>
  <si>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</si>
  <si>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</si>
  <si>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</si>
  <si>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</si>
  <si>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</si>
  <si>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</si>
  <si>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</si>
  <si>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</si>
  <si>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</si>
  <si>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</si>
  <si>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</si>
  <si>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</si>
  <si>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</si>
  <si>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</si>
  <si>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</si>
  <si>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</si>
  <si>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</si>
  <si>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</si>
  <si>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</si>
  <si>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</si>
  <si>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</si>
  <si>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</si>
  <si>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</si>
  <si>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</si>
  <si>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</si>
  <si>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</si>
  <si>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</si>
  <si>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</si>
  <si>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</si>
  <si>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</si>
  <si>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</si>
  <si>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</si>
  <si>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</si>
  <si>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</si>
  <si>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</si>
  <si>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</si>
  <si>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</si>
  <si>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</si>
  <si>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</si>
  <si>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</si>
  <si>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</si>
  <si>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</si>
  <si>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</si>
  <si>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</si>
  <si>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</si>
  <si>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</si>
  <si>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</si>
  <si>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</si>
  <si>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</si>
  <si>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</si>
  <si>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</si>
  <si>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</si>
  <si>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</si>
  <si>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</si>
  <si>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</si>
  <si>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</si>
  <si>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</si>
  <si>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</si>
  <si>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</si>
  <si>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</si>
  <si>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</si>
  <si>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</si>
  <si>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</si>
  <si>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</si>
  <si>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</si>
  <si>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</si>
  <si>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</si>
  <si>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</si>
  <si>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</si>
  <si>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</si>
  <si>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</si>
  <si>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</si>
  <si>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</si>
  <si>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</si>
  <si>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</si>
  <si>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</si>
  <si>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</si>
  <si>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</si>
  <si>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</si>
  <si>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</si>
  <si>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</si>
  <si>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</si>
  <si>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</si>
  <si>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</si>
  <si>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</si>
  <si>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</si>
  <si>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</si>
  <si>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</si>
  <si>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</si>
  <si>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</si>
  <si>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</si>
  <si>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</si>
  <si>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</si>
  <si>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</si>
  <si>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</si>
  <si>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</si>
  <si>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</si>
  <si>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</si>
  <si>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</si>
  <si>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</si>
  <si>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</si>
  <si>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</si>
  <si>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</si>
  <si>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</si>
  <si>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</si>
  <si>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</si>
  <si>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</si>
  <si>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</si>
  <si>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</si>
  <si>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</si>
  <si>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</si>
  <si>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</si>
  <si>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</si>
  <si>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</si>
  <si>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</si>
  <si>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</si>
  <si>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</si>
  <si>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</si>
  <si>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</si>
  <si>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</si>
  <si>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</si>
  <si>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</si>
  <si>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</si>
  <si>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</si>
  <si>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</si>
  <si>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</si>
  <si>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</si>
  <si>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</si>
  <si>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</si>
  <si>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</si>
  <si>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</si>
  <si>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</si>
  <si>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</si>
  <si>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</si>
  <si>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</si>
  <si>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</si>
  <si>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</si>
  <si>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</si>
  <si>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</si>
  <si>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</si>
  <si>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</si>
  <si>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</si>
  <si>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</si>
  <si>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</si>
  <si>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</si>
  <si>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</si>
  <si>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</si>
  <si>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</si>
  <si>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</si>
  <si>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</si>
  <si>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</si>
  <si>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</si>
  <si>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</si>
  <si>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</si>
  <si>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</si>
  <si>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</si>
  <si>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</si>
  <si>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</si>
  <si>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</si>
  <si>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</si>
  <si>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</si>
  <si>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</si>
  <si>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</si>
  <si>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</si>
  <si>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</si>
  <si>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</si>
  <si>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</si>
  <si>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</si>
  <si>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</si>
  <si>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</si>
  <si>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</si>
  <si>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</si>
  <si>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</si>
  <si>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</si>
  <si>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</si>
  <si>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</si>
  <si>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</si>
  <si>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</si>
  <si>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</si>
  <si>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</si>
  <si>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</si>
  <si>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</si>
  <si>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</si>
  <si>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</si>
  <si>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</si>
  <si>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</si>
  <si>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</si>
  <si>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</si>
  <si>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</si>
  <si>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</si>
  <si>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</si>
  <si>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</si>
  <si>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</si>
  <si>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</si>
  <si>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</si>
  <si>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</si>
  <si>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</si>
  <si>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</si>
  <si>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</si>
  <si>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</si>
  <si>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</si>
  <si>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</si>
  <si>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</si>
  <si>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</si>
  <si>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</si>
  <si>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</si>
  <si>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</si>
  <si>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</si>
  <si>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</si>
  <si>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</si>
  <si>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</si>
  <si>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</si>
  <si>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</si>
  <si>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</si>
  <si>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</si>
  <si>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</si>
  <si>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</si>
  <si>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</si>
  <si>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</si>
  <si>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</si>
  <si>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</si>
  <si>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</si>
  <si>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</si>
  <si>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</si>
  <si>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</si>
  <si>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</si>
  <si>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</si>
  <si>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</si>
  <si>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</si>
  <si>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</si>
  <si>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</si>
  <si>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</si>
  <si>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</si>
  <si>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</si>
  <si>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</si>
  <si>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</si>
  <si>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</si>
  <si>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</si>
  <si>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</si>
  <si>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</si>
  <si>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</si>
  <si>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</si>
  <si>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</si>
  <si>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</si>
  <si>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</si>
  <si>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</si>
  <si>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</si>
  <si>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</si>
  <si>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</si>
  <si>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</si>
  <si>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</si>
  <si>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</si>
  <si>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</si>
  <si>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</si>
  <si>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</si>
  <si>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</si>
  <si>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</si>
  <si>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</si>
  <si>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</si>
  <si>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</si>
  <si>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</si>
  <si>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</si>
  <si>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</si>
  <si>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</si>
  <si>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</si>
  <si>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</si>
  <si>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</si>
  <si>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</si>
  <si>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</si>
  <si>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</si>
  <si>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</si>
  <si>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</si>
  <si>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</si>
  <si>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</si>
  <si>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</si>
  <si>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</si>
  <si>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</si>
  <si>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</si>
  <si>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</si>
  <si>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</si>
  <si>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</si>
  <si>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</si>
  <si>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</si>
  <si>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</si>
  <si>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</si>
  <si>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</si>
  <si>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</si>
  <si>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</si>
  <si>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</si>
  <si>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</si>
  <si>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</si>
  <si>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</si>
  <si>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</si>
  <si>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</si>
  <si>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</si>
  <si>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</si>
  <si>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</si>
  <si>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</si>
  <si>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</si>
  <si>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</si>
  <si>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</si>
  <si>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</si>
  <si>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</si>
  <si>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</si>
  <si>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</si>
  <si>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</si>
  <si>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</si>
  <si>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</si>
  <si>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</si>
  <si>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</si>
  <si>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</si>
  <si>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</si>
  <si>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</si>
  <si>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</si>
  <si>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</si>
  <si>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</si>
  <si>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</si>
  <si>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</si>
  <si>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</si>
  <si>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</si>
  <si>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</si>
  <si>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</si>
  <si>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</si>
  <si>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</si>
  <si>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</si>
  <si>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</si>
  <si>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</si>
  <si>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</si>
  <si>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</si>
  <si>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</si>
  <si>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</si>
  <si>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</si>
  <si>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</si>
  <si>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</si>
  <si>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</si>
  <si>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</si>
  <si>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</si>
  <si>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</si>
  <si>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</si>
  <si>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</si>
  <si>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</si>
  <si>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</si>
  <si>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</si>
  <si>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</si>
  <si>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</si>
  <si>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</si>
  <si>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</si>
  <si>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</si>
  <si>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</si>
  <si>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</si>
  <si>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</si>
  <si>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</si>
  <si>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</si>
  <si>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</si>
  <si>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</si>
  <si>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</si>
  <si>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</si>
  <si>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</si>
  <si>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</si>
  <si>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</si>
  <si>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</si>
  <si>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</si>
  <si>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</si>
  <si>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</si>
  <si>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</si>
  <si>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</si>
  <si>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</si>
  <si>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</si>
  <si>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</si>
  <si>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</si>
  <si>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</si>
  <si>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</si>
  <si>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</si>
  <si>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</si>
  <si>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</si>
  <si>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</si>
  <si>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</si>
  <si>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</si>
  <si>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</si>
  <si>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</si>
  <si>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</si>
  <si>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</si>
  <si>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</si>
  <si>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</si>
  <si>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</si>
  <si>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</si>
  <si>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</si>
  <si>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</si>
  <si>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</si>
  <si>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</si>
  <si>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</si>
  <si>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</si>
  <si>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</si>
  <si>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</si>
  <si>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</si>
  <si>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</si>
  <si>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</si>
  <si>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</si>
  <si>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</si>
  <si>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</si>
  <si>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</si>
  <si>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</si>
  <si>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</si>
  <si>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</si>
  <si>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</si>
  <si>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</si>
  <si>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</si>
  <si>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</si>
  <si>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</si>
  <si>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</si>
  <si>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</si>
  <si>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</si>
  <si>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</si>
  <si>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</si>
  <si>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</si>
  <si>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</si>
  <si>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</si>
  <si>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</si>
  <si>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</si>
  <si>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</si>
  <si>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</si>
  <si>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</si>
  <si>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</si>
  <si>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</si>
  <si>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</si>
  <si>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</si>
  <si>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</si>
  <si>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</si>
  <si>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</si>
  <si>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</si>
  <si>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</si>
  <si>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</si>
  <si>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</si>
  <si>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</si>
  <si>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</si>
  <si>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</si>
  <si>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</si>
  <si>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</si>
  <si>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</si>
  <si>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</si>
  <si>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</si>
  <si>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</si>
  <si>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</si>
  <si>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</si>
  <si>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</si>
  <si>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</si>
  <si>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</si>
  <si>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</si>
  <si>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</si>
  <si>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</si>
  <si>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</si>
  <si>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</si>
  <si>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</si>
  <si>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</si>
  <si>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</si>
  <si>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</si>
  <si>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</si>
  <si>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</si>
  <si>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</si>
  <si>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</si>
  <si>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</si>
  <si>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</si>
  <si>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</si>
  <si>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</si>
  <si>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</si>
  <si>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</si>
  <si>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</si>
  <si>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</si>
  <si>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</si>
  <si>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</si>
  <si>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</si>
  <si>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</si>
  <si>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</si>
  <si>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</si>
  <si>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</si>
  <si>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</si>
  <si>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</si>
  <si>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</si>
  <si>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</si>
  <si>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</si>
  <si>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</si>
  <si>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</si>
  <si>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</si>
  <si>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</si>
  <si>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</si>
  <si>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</si>
  <si>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</si>
  <si>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</si>
  <si>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</si>
  <si>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</si>
  <si>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</si>
  <si>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</si>
  <si>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</si>
  <si>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</si>
  <si>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</si>
  <si>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</si>
  <si>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</si>
  <si>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</si>
  <si>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</si>
  <si>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</si>
  <si>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</si>
  <si>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</si>
  <si>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</si>
  <si>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</si>
  <si>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</si>
  <si>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</si>
  <si>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</si>
  <si>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</si>
  <si>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</si>
  <si>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</si>
  <si>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</si>
  <si>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</si>
  <si>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</si>
  <si>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</si>
  <si>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</si>
  <si>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</si>
  <si>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</si>
  <si>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</si>
  <si>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</si>
  <si>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</si>
  <si>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</si>
  <si>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</si>
  <si>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</si>
  <si>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</si>
  <si>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</si>
  <si>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</si>
  <si>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</si>
  <si>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</si>
  <si>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</si>
  <si>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</si>
  <si>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</si>
  <si>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</si>
  <si>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</si>
  <si>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</si>
  <si>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</si>
  <si>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</si>
  <si>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</si>
  <si>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</si>
  <si>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</si>
  <si>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</si>
  <si>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</si>
  <si>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</si>
  <si>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</si>
  <si>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</si>
  <si>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</si>
  <si>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</si>
  <si>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</si>
  <si>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</si>
  <si>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</si>
  <si>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</si>
  <si>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</si>
  <si>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</si>
  <si>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</si>
  <si>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</si>
  <si>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</si>
  <si>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</si>
  <si>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</si>
  <si>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</si>
  <si>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</si>
  <si>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</si>
  <si>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</si>
  <si>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</si>
  <si>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</si>
  <si>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</si>
  <si>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</si>
  <si>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</si>
  <si>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</si>
  <si>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</si>
  <si>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</si>
  <si>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</si>
  <si>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</si>
  <si>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</si>
  <si>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</si>
  <si>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</si>
  <si>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</si>
  <si>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</si>
  <si>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</si>
  <si>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</si>
  <si>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</si>
  <si>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</si>
  <si>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</si>
  <si>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</si>
  <si>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</si>
  <si>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</si>
  <si>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</si>
  <si>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</si>
  <si>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</si>
  <si>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</si>
  <si>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</si>
  <si>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</si>
  <si>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</si>
  <si>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</si>
  <si>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</si>
  <si>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</si>
  <si>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</si>
  <si>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</si>
  <si>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</si>
  <si>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</si>
  <si>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</si>
  <si>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</si>
  <si>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</si>
  <si>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</si>
  <si>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</si>
  <si>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</si>
  <si>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</si>
  <si>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</si>
  <si>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</si>
  <si>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</si>
  <si>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</si>
  <si>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</si>
  <si>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</si>
  <si>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</si>
  <si>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</si>
  <si>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</si>
  <si>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</si>
  <si>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</si>
  <si>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</si>
  <si>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</si>
  <si>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</si>
  <si>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</si>
  <si>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</si>
  <si>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</si>
  <si>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</si>
  <si>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</si>
  <si>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</si>
  <si>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</si>
  <si>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</si>
  <si>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</si>
  <si>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</si>
  <si>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</si>
  <si>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</si>
  <si>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</si>
  <si>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</si>
  <si>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</si>
  <si>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</si>
  <si>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</si>
  <si>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</si>
  <si>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</si>
  <si>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</si>
  <si>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</si>
  <si>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</si>
  <si>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</si>
  <si>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</si>
  <si>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</si>
  <si>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</si>
  <si>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</si>
  <si>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</si>
  <si>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</si>
  <si>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</si>
  <si>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</si>
  <si>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</si>
  <si>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</si>
  <si>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</si>
  <si>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</si>
  <si>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</si>
  <si>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</si>
  <si>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</si>
  <si>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</si>
  <si>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</si>
  <si>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</si>
  <si>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</si>
  <si>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</si>
  <si>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</si>
  <si>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</si>
  <si>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</si>
  <si>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</si>
  <si>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</si>
  <si>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</si>
  <si>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</si>
  <si>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</si>
  <si>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</si>
  <si>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</si>
  <si>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</si>
  <si>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</si>
  <si>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</si>
  <si>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</si>
  <si>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</si>
  <si>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</si>
  <si>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</si>
  <si>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</si>
  <si>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</si>
  <si>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</si>
  <si>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</si>
  <si>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</si>
  <si>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</si>
  <si>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</si>
  <si>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</si>
  <si>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</si>
  <si>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</si>
  <si>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</si>
  <si>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</si>
  <si>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</si>
  <si>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</si>
  <si>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</si>
  <si>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</si>
  <si>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</si>
  <si>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</si>
  <si>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</si>
  <si>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</si>
  <si>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</si>
  <si>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</si>
  <si>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</si>
  <si>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</si>
  <si>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</si>
  <si>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</si>
  <si>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</si>
  <si>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</si>
  <si>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</si>
  <si>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</si>
  <si>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</si>
  <si>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</si>
  <si>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</si>
  <si>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</si>
  <si>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</si>
  <si>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</si>
  <si>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</si>
  <si>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</si>
  <si>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</si>
  <si>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</si>
  <si>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</si>
  <si>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</si>
  <si>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</si>
  <si>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</si>
  <si>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</si>
  <si>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</si>
  <si>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</si>
  <si>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</si>
  <si>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</si>
  <si>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</si>
  <si>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</si>
  <si>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</si>
  <si>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</si>
  <si>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</si>
  <si>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</si>
  <si>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</si>
  <si>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</si>
  <si>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</si>
  <si>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</si>
  <si>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</si>
  <si>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</si>
  <si>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</si>
  <si>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</si>
  <si>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</si>
  <si>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</si>
  <si>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</si>
  <si>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</si>
  <si>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</si>
  <si>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</si>
  <si>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</si>
  <si>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</si>
  <si>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</si>
  <si>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</si>
  <si>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</si>
  <si>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</si>
  <si>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</si>
  <si>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</si>
  <si>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</si>
  <si>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</si>
  <si>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</si>
  <si>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</si>
  <si>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</si>
  <si>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</si>
  <si>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</si>
  <si>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</si>
  <si>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</si>
  <si>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</si>
  <si>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</si>
  <si>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</si>
  <si>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</si>
  <si>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</si>
  <si>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</si>
  <si>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</si>
  <si>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</si>
  <si>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</si>
  <si>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</si>
  <si>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</si>
  <si>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</si>
  <si>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</si>
  <si>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</si>
  <si>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</si>
  <si>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</si>
  <si>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</si>
  <si>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</si>
  <si>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</si>
  <si>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</si>
  <si>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</si>
  <si>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</si>
  <si>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</si>
  <si>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</si>
  <si>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</si>
  <si>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</si>
  <si>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</si>
  <si>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</si>
  <si>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</si>
  <si>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</si>
  <si>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</si>
  <si>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</si>
  <si>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</si>
  <si>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</si>
  <si>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</si>
  <si>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</si>
  <si>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</si>
  <si>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</si>
  <si>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</si>
  <si>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</si>
  <si>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</si>
  <si>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</si>
  <si>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</si>
  <si>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</si>
  <si>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</si>
  <si>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</si>
  <si>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</si>
  <si>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</si>
  <si>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</si>
  <si>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</si>
  <si>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</si>
  <si>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</si>
  <si>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</si>
  <si>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</si>
  <si>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</si>
  <si>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</si>
  <si>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</si>
  <si>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</si>
  <si>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</si>
  <si>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</si>
  <si>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</si>
  <si>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</si>
  <si>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</si>
  <si>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</si>
  <si>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</si>
  <si>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</si>
  <si>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</si>
  <si>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</si>
  <si>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</si>
  <si>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</si>
  <si>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</si>
  <si>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</si>
  <si>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</si>
  <si>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</si>
  <si>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</si>
  <si>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</si>
  <si>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</si>
  <si>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</si>
  <si>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</si>
  <si>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</si>
  <si>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</si>
  <si>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</si>
  <si>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</si>
  <si>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</si>
  <si>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</si>
  <si>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</si>
  <si>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</si>
  <si>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</si>
  <si>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</si>
  <si>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</si>
  <si>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</si>
  <si>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</si>
  <si>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</si>
  <si>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</si>
  <si>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</si>
  <si>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</si>
  <si>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</si>
  <si>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</si>
  <si>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</si>
  <si>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</si>
  <si>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</si>
  <si>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</si>
  <si>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</si>
  <si>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</si>
  <si>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</si>
  <si>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</si>
  <si>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</si>
  <si>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</si>
  <si>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</si>
  <si>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</si>
  <si>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</si>
  <si>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</si>
  <si>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</si>
  <si>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</si>
  <si>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</si>
  <si>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</si>
  <si>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</si>
  <si>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</si>
  <si>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</si>
  <si>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</si>
  <si>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</si>
  <si>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</si>
  <si>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</si>
  <si>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</si>
  <si>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</si>
  <si>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</si>
  <si>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</si>
  <si>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</si>
  <si>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</si>
  <si>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</si>
  <si>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</si>
  <si>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</si>
  <si>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</si>
  <si>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</si>
  <si>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</si>
  <si>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</si>
  <si>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</si>
  <si>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</si>
  <si>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</si>
  <si>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</si>
  <si>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</si>
  <si>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</si>
  <si>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</si>
  <si>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</si>
  <si>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</si>
  <si>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</si>
  <si>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</si>
  <si>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</si>
  <si>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</si>
  <si>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</si>
  <si>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</si>
  <si>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</si>
  <si>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</si>
  <si>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</si>
  <si>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</si>
  <si>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</si>
  <si>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</si>
  <si>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</si>
  <si>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</si>
  <si>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</si>
  <si>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</si>
  <si>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</si>
  <si>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</si>
  <si>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</si>
  <si>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</si>
  <si>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</si>
  <si>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</si>
  <si>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</si>
  <si>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</si>
  <si>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</si>
  <si>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</si>
  <si>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</si>
  <si>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</si>
  <si>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</si>
  <si>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</si>
  <si>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</si>
  <si>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</si>
  <si>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</si>
  <si>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</si>
  <si>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</si>
  <si>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</si>
  <si>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</si>
  <si>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</si>
  <si>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</si>
  <si>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</si>
  <si>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</si>
  <si>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</si>
  <si>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</si>
  <si>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</si>
  <si>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</si>
  <si>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</si>
  <si>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</si>
  <si>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</si>
  <si>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</si>
  <si>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</si>
  <si>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</si>
  <si>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</si>
  <si>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</si>
  <si>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</si>
  <si>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</si>
  <si>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</si>
  <si>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</si>
  <si>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</si>
  <si>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</si>
  <si>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</si>
  <si>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</si>
  <si>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</si>
  <si>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</si>
  <si>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</si>
  <si>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</si>
  <si>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</si>
  <si>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</si>
  <si>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</si>
  <si>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</si>
  <si>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</si>
  <si>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</si>
  <si>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</si>
  <si>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</si>
  <si>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</si>
  <si>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</si>
  <si>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</si>
  <si>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</si>
  <si>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</si>
  <si>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</si>
  <si>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</si>
  <si>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</si>
  <si>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</si>
  <si>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</si>
  <si>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</si>
  <si>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</si>
  <si>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</si>
  <si>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</si>
  <si>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</si>
  <si>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</si>
  <si>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</si>
  <si>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</si>
  <si>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</si>
  <si>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</si>
  <si>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</si>
  <si>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</si>
  <si>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</si>
  <si>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</si>
  <si>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</si>
  <si>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</si>
  <si>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</si>
  <si>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</si>
  <si>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</si>
  <si>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</si>
  <si>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</si>
  <si>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</si>
  <si>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</si>
  <si>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</si>
  <si>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</si>
  <si>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</si>
  <si>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</si>
  <si>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</si>
  <si>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</si>
  <si>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</si>
  <si>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</si>
  <si>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</si>
  <si>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</si>
  <si>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</si>
  <si>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</si>
  <si>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</si>
  <si>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</si>
  <si>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</si>
  <si>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</si>
  <si>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</si>
  <si>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</si>
  <si>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</si>
  <si>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</si>
  <si>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</si>
  <si>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</si>
  <si>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</si>
  <si>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</si>
  <si>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</si>
  <si>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</si>
  <si>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</si>
  <si>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</si>
  <si>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</si>
  <si>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</si>
  <si>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</si>
  <si>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</si>
  <si>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</si>
  <si>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</si>
  <si>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</si>
  <si>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</si>
  <si>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</si>
  <si>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</si>
  <si>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</si>
  <si>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</si>
  <si>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</si>
  <si>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</si>
  <si>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</si>
  <si>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</si>
  <si>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</si>
  <si>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</si>
  <si>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</si>
  <si>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</si>
  <si>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</si>
  <si>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</si>
  <si>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</si>
  <si>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</si>
  <si>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</si>
  <si>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</si>
  <si>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</si>
  <si>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</si>
  <si>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</si>
  <si>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</si>
  <si>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</si>
  <si>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</si>
  <si>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</si>
  <si>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</si>
  <si>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</si>
  <si>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</si>
  <si>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</si>
  <si>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</si>
  <si>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</si>
  <si>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</si>
  <si>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</si>
  <si>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</si>
  <si>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</si>
  <si>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</si>
  <si>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</si>
  <si>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</si>
  <si>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</si>
  <si>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</si>
  <si>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</si>
  <si>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</si>
  <si>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</si>
  <si>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</si>
  <si>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</si>
  <si>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</si>
  <si>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</si>
  <si>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</si>
  <si>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</si>
  <si>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</si>
  <si>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</si>
  <si>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</si>
  <si>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</si>
  <si>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</si>
  <si>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</si>
  <si>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</si>
  <si>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</si>
  <si>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</si>
  <si>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</si>
  <si>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</si>
  <si>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</si>
  <si>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</si>
  <si>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</si>
  <si>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</si>
  <si>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</si>
  <si>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</si>
  <si>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</si>
  <si>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</si>
  <si>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</si>
  <si>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</si>
  <si>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</si>
  <si>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</si>
  <si>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</si>
  <si>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</si>
  <si>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</si>
  <si>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</si>
  <si>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</si>
  <si>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</si>
  <si>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</si>
  <si>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</si>
  <si>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</si>
  <si>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</si>
  <si>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</si>
  <si>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</si>
  <si>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</si>
  <si>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</si>
  <si>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</si>
  <si>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</si>
  <si>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</si>
  <si>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</si>
  <si>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</si>
  <si>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</si>
  <si>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</si>
  <si>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</si>
  <si>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</si>
  <si>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</si>
  <si>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</si>
  <si>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</si>
  <si>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</si>
  <si>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</si>
  <si>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</si>
  <si>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</si>
  <si>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</si>
  <si>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</si>
  <si>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</si>
  <si>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</si>
  <si>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</si>
  <si>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</si>
  <si>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</si>
  <si>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</si>
  <si>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</si>
  <si>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</si>
  <si>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</si>
  <si>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</si>
  <si>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</si>
  <si>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</si>
  <si>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</si>
  <si>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</si>
  <si>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</si>
  <si>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</si>
  <si>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</si>
  <si>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</si>
  <si>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</si>
  <si>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</si>
  <si>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</si>
  <si>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</si>
  <si>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</si>
  <si>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</si>
  <si>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</si>
  <si>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</si>
  <si>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</si>
  <si>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</si>
  <si>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</si>
  <si>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</si>
  <si>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</si>
  <si>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</si>
  <si>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</si>
  <si>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</si>
  <si>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</si>
  <si>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</si>
  <si>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</si>
  <si>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</si>
  <si>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</si>
  <si>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</si>
  <si>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</si>
  <si>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</si>
  <si>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</si>
  <si>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</si>
  <si>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</si>
  <si>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</si>
  <si>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</si>
  <si>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</si>
  <si>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</si>
  <si>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</si>
  <si>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</si>
  <si>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</si>
  <si>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</si>
  <si>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</si>
  <si>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</si>
  <si>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</si>
  <si>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</si>
  <si>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</si>
  <si>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</si>
  <si>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</si>
  <si>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</si>
  <si>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</si>
  <si>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</si>
  <si>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</si>
  <si>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</si>
  <si>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</si>
  <si>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</si>
  <si>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</si>
  <si>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</si>
  <si>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</si>
  <si>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</si>
  <si>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</si>
  <si>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</si>
  <si>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</si>
  <si>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</si>
  <si>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</si>
  <si>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</si>
  <si>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</si>
  <si>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</si>
  <si>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</si>
  <si>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</si>
  <si>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</si>
  <si>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</si>
  <si>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</si>
  <si>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</si>
  <si>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</si>
  <si>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</si>
  <si>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</si>
  <si>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</si>
  <si>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</si>
  <si>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</si>
  <si>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</si>
  <si>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</si>
  <si>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</si>
  <si>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</si>
  <si>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</si>
  <si>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</si>
  <si>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</si>
  <si>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</si>
  <si>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</si>
  <si>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</si>
  <si>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</si>
  <si>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</si>
  <si>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</si>
  <si>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</si>
  <si>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</si>
  <si>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</si>
  <si>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</si>
  <si>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</si>
  <si>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</si>
  <si>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</si>
  <si>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</si>
  <si>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</si>
  <si>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</si>
  <si>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</si>
  <si>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</si>
  <si>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</si>
  <si>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</si>
  <si>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</si>
  <si>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</si>
  <si>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</si>
  <si>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</si>
  <si>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</si>
  <si>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</si>
  <si>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</si>
  <si>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</si>
  <si>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</si>
  <si>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</si>
  <si>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</si>
  <si>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</si>
  <si>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</si>
  <si>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</si>
  <si>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</si>
  <si>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</si>
  <si>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</si>
  <si>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</si>
  <si>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</si>
  <si>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</si>
  <si>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</si>
  <si>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</si>
  <si>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</si>
  <si>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</si>
  <si>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</si>
  <si>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</si>
  <si>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</si>
  <si>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</si>
  <si>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</si>
  <si>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</si>
  <si>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</si>
  <si>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</si>
  <si>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</si>
  <si>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</si>
  <si>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</si>
  <si>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</si>
  <si>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</si>
  <si>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</si>
  <si>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</si>
  <si>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</si>
  <si>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</si>
  <si>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</si>
  <si>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</si>
  <si>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</si>
  <si>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</si>
  <si>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</si>
  <si>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</si>
  <si>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</si>
  <si>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</si>
  <si>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</si>
  <si>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</si>
  <si>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</si>
  <si>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</si>
  <si>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</si>
  <si>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</si>
  <si>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</si>
  <si>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</si>
  <si>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</si>
  <si>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</si>
  <si>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</si>
  <si>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</si>
  <si>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</si>
  <si>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</si>
  <si>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</si>
  <si>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</si>
  <si>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</si>
  <si>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</si>
  <si>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</si>
  <si>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</si>
  <si>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</si>
  <si>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</si>
  <si>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</si>
  <si>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</si>
  <si>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</si>
  <si>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</si>
  <si>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</si>
  <si>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</si>
  <si>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</si>
  <si>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</si>
  <si>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</si>
  <si>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</si>
  <si>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</si>
  <si>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</si>
  <si>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</si>
  <si>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</si>
  <si>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</si>
  <si>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</si>
  <si>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</si>
  <si>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</si>
  <si>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</si>
  <si>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</si>
  <si>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</si>
  <si>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</si>
  <si>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</si>
  <si>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</si>
  <si>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</si>
  <si>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</si>
  <si>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</si>
  <si>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</si>
  <si>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</si>
  <si>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</si>
  <si>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</si>
  <si>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</si>
  <si>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</si>
  <si>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</si>
  <si>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</si>
  <si>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</si>
  <si>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</si>
  <si>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</si>
  <si>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</si>
  <si>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</si>
  <si>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</si>
  <si>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</si>
  <si>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</si>
  <si>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</si>
  <si>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</si>
  <si>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</si>
  <si>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</si>
  <si>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</si>
  <si>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</si>
  <si>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</si>
  <si>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</si>
  <si>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</si>
  <si>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</si>
  <si>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</si>
  <si>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</si>
  <si>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</si>
  <si>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</si>
  <si>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</si>
  <si>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</si>
  <si>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</si>
  <si>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</si>
  <si>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</si>
  <si>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</si>
  <si>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</si>
  <si>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</si>
  <si>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</si>
  <si>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</si>
  <si>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</si>
  <si>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</si>
  <si>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</si>
  <si>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</si>
  <si>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</si>
  <si>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</si>
  <si>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</si>
  <si>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</si>
  <si>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</si>
  <si>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</si>
  <si>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</si>
  <si>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</si>
  <si>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</si>
  <si>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</si>
  <si>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</si>
  <si>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</si>
  <si>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</si>
  <si>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</si>
  <si>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</si>
  <si>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</si>
  <si>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</si>
  <si>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</si>
  <si>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</si>
  <si>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</si>
  <si>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</si>
  <si>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</si>
  <si>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</si>
  <si>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</si>
  <si>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</si>
  <si>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</si>
  <si>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</si>
  <si>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</si>
  <si>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</si>
  <si>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</si>
  <si>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</si>
  <si>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</si>
  <si>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</si>
  <si>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</si>
  <si>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</si>
  <si>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</si>
  <si>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</si>
  <si>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</si>
  <si>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</si>
  <si>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</si>
  <si>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</si>
  <si>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</si>
  <si>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</si>
  <si>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</si>
  <si>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</si>
  <si>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</si>
  <si>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</si>
  <si>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</si>
  <si>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</si>
  <si>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</si>
  <si>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</si>
  <si>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</si>
  <si>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</si>
  <si>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</si>
  <si>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</si>
  <si>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</si>
  <si>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</si>
  <si>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</si>
  <si>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</si>
  <si>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</si>
  <si>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</si>
  <si>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</si>
  <si>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</si>
  <si>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</si>
  <si>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</si>
  <si>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</si>
  <si>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</si>
  <si>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</si>
  <si>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</si>
  <si>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</si>
  <si>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</si>
  <si>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</si>
  <si>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</si>
  <si>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</si>
  <si>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</si>
  <si>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</si>
  <si>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</si>
  <si>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</si>
  <si>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</si>
  <si>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</si>
  <si>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</si>
  <si>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</si>
  <si>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</si>
  <si>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</si>
  <si>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</si>
  <si>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</si>
  <si>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</si>
  <si>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</si>
  <si>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</si>
  <si>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</si>
  <si>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</si>
  <si>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</si>
  <si>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</si>
  <si>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</si>
  <si>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</si>
  <si>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</si>
  <si>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</si>
  <si>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</si>
  <si>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</si>
  <si>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</si>
  <si>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</si>
  <si>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</si>
  <si>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</si>
  <si>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</si>
  <si>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</si>
  <si>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</si>
  <si>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</si>
  <si>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</si>
  <si>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</si>
  <si>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</si>
  <si>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</si>
  <si>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</si>
  <si>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</si>
  <si>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</si>
  <si>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</si>
  <si>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</si>
  <si>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</si>
  <si>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</si>
  <si>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</si>
  <si>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</si>
  <si>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</si>
  <si>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</si>
  <si>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</si>
  <si>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</si>
  <si>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</si>
  <si>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</si>
  <si>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</si>
  <si>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</si>
  <si>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</si>
  <si>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</si>
  <si>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</si>
  <si>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</si>
  <si>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</si>
  <si>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</si>
  <si>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</si>
  <si>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</si>
  <si>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</si>
  <si>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</si>
  <si>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</si>
  <si>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</si>
  <si>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</si>
  <si>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</si>
  <si>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</si>
  <si>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</si>
  <si>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</si>
  <si>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</si>
  <si>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</si>
  <si>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</si>
  <si>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</si>
  <si>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</si>
  <si>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</si>
  <si>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</si>
  <si>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</si>
  <si>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</si>
  <si>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</si>
  <si>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</si>
  <si>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</si>
  <si>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</si>
  <si>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</si>
  <si>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</si>
  <si>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</si>
  <si>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</si>
  <si>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</si>
  <si>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</si>
  <si>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</si>
  <si>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</si>
  <si>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</si>
  <si>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</si>
  <si>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</si>
  <si>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</si>
  <si>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</si>
  <si>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</si>
  <si>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</si>
  <si>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</si>
  <si>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</si>
  <si>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</si>
  <si>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</si>
  <si>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</si>
  <si>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</si>
  <si>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</si>
  <si>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</si>
  <si>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</si>
  <si>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</si>
  <si>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</si>
  <si>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</si>
  <si>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</si>
  <si>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</si>
  <si>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</si>
  <si>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</si>
  <si>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</si>
  <si>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</si>
  <si>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</si>
  <si>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</si>
  <si>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</si>
  <si>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</si>
  <si>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</si>
  <si>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</si>
  <si>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</si>
  <si>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</si>
  <si>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</si>
  <si>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</si>
  <si>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</si>
  <si>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</si>
  <si>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</si>
  <si>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</si>
  <si>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</si>
  <si>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</si>
  <si>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</si>
  <si>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</si>
  <si>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</si>
  <si>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</si>
  <si>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</si>
  <si>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</si>
  <si>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</si>
  <si>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</si>
  <si>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</si>
  <si>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</si>
  <si>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</si>
  <si>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</si>
  <si>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</si>
  <si>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</si>
  <si>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</si>
  <si>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</si>
  <si>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</si>
  <si>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</si>
  <si>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</si>
  <si>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</si>
  <si>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</si>
  <si>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</si>
  <si>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</si>
  <si>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</si>
  <si>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</si>
  <si>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</si>
  <si>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</si>
  <si>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</si>
  <si>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</si>
  <si>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</si>
  <si>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</si>
  <si>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</si>
  <si>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</si>
  <si>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</si>
  <si>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</si>
  <si>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</si>
  <si>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</si>
  <si>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</si>
  <si>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</si>
  <si>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</si>
  <si>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</si>
  <si>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</si>
  <si>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</si>
  <si>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</si>
  <si>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</si>
  <si>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</si>
  <si>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</si>
  <si>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</si>
  <si>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</si>
  <si>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</si>
  <si>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</si>
  <si>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</si>
  <si>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</si>
  <si>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</si>
  <si>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</si>
  <si>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</si>
  <si>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</si>
  <si>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</si>
  <si>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</si>
  <si>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</si>
  <si>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</si>
  <si>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</si>
  <si>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</si>
  <si>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</si>
  <si>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</si>
  <si>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</si>
  <si>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</si>
  <si>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</si>
  <si>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</si>
  <si>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</si>
  <si>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</si>
  <si>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</si>
  <si>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</si>
  <si>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</si>
  <si>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</si>
  <si>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</si>
  <si>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</si>
  <si>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</si>
  <si>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</si>
  <si>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</si>
  <si>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</si>
  <si>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</si>
  <si>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</si>
  <si>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</si>
  <si>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</si>
  <si>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</si>
  <si>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</si>
  <si>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</si>
  <si>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</si>
  <si>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</si>
  <si>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</si>
  <si>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</si>
  <si>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</si>
  <si>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</si>
  <si>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</si>
  <si>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</si>
  <si>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</si>
  <si>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</si>
  <si>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</si>
  <si>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</si>
  <si>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</si>
  <si>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</si>
  <si>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</si>
  <si>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</si>
  <si>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</si>
  <si>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</si>
  <si>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</si>
  <si>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</si>
  <si>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</si>
  <si>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</si>
  <si>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</si>
  <si>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</si>
  <si>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</si>
  <si>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</si>
  <si>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</si>
  <si>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</si>
  <si>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</si>
  <si>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</si>
  <si>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</si>
  <si>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</si>
  <si>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</si>
  <si>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</si>
  <si>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</si>
  <si>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</si>
  <si>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</si>
  <si>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</si>
  <si>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</si>
  <si>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</si>
  <si>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</si>
  <si>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</si>
  <si>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</si>
  <si>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</si>
  <si>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</si>
  <si>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</si>
  <si>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</si>
  <si>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</si>
  <si>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</si>
  <si>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</si>
  <si>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</si>
  <si>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</si>
  <si>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</si>
  <si>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</si>
  <si>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</si>
  <si>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</si>
  <si>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</si>
  <si>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</si>
  <si>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</si>
  <si>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</si>
  <si>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</si>
  <si>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</si>
  <si>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</si>
  <si>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</si>
  <si>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</si>
  <si>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</si>
  <si>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</si>
  <si>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</si>
  <si>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</si>
  <si>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</si>
  <si>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</si>
  <si>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</si>
  <si>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</si>
  <si>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</si>
  <si>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</si>
  <si>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</si>
  <si>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</si>
  <si>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</si>
  <si>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</si>
  <si>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</si>
  <si>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</si>
  <si>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</si>
  <si>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</si>
  <si>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</si>
  <si>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</si>
  <si>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</si>
  <si>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</si>
  <si>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</si>
  <si>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</si>
  <si>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</si>
  <si>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</si>
  <si>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</si>
  <si>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</si>
  <si>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</si>
  <si>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</si>
  <si>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</si>
  <si>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</si>
  <si>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</si>
  <si>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</si>
  <si>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</si>
  <si>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</si>
  <si>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</si>
  <si>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</si>
  <si>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</si>
  <si>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</si>
  <si>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</si>
  <si>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</si>
  <si>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</si>
  <si>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</si>
  <si>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</si>
  <si>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</si>
  <si>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</si>
  <si>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</si>
  <si>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</si>
  <si>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</si>
  <si>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</si>
  <si>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</si>
  <si>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</si>
  <si>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</si>
  <si>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</si>
  <si>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</si>
  <si>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</si>
  <si>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</si>
  <si>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</si>
  <si>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</si>
  <si>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</si>
  <si>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</si>
  <si>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</si>
  <si>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</si>
  <si>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</si>
  <si>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</si>
  <si>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</si>
  <si>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</si>
  <si>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</si>
  <si>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</si>
  <si>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</si>
  <si>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</si>
  <si>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</si>
  <si>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</si>
  <si>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</si>
  <si>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</si>
  <si>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</si>
  <si>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</si>
  <si>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</si>
  <si>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</si>
  <si>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</si>
  <si>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</si>
  <si>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</si>
  <si>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</si>
  <si>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</si>
  <si>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</si>
  <si>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</si>
  <si>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</si>
  <si>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</si>
  <si>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</si>
  <si>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</si>
  <si>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</si>
  <si>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</si>
  <si>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</si>
  <si>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</si>
  <si>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</si>
  <si>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</si>
  <si>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</si>
  <si>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</si>
  <si>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</si>
  <si>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</si>
  <si>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</si>
  <si>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</si>
  <si>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</si>
  <si>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</si>
  <si>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</si>
  <si>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</si>
  <si>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</si>
  <si>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</si>
  <si>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</si>
  <si>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</si>
  <si>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</si>
  <si>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</si>
  <si>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</si>
  <si>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</si>
  <si>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</si>
  <si>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</si>
  <si>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</si>
  <si>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</si>
  <si>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</si>
  <si>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</si>
  <si>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</si>
  <si>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</si>
  <si>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</si>
  <si>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</si>
  <si>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</si>
  <si>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</si>
  <si>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</si>
  <si>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</si>
  <si>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</si>
  <si>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</si>
  <si>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</si>
  <si>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</si>
  <si>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</si>
  <si>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</si>
  <si>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</si>
  <si>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</si>
  <si>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</si>
  <si>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</si>
  <si>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</si>
  <si>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</si>
  <si>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</si>
  <si>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</si>
  <si>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</si>
  <si>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</si>
  <si>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</si>
  <si>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</si>
  <si>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</si>
  <si>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</si>
  <si>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</si>
  <si>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</si>
  <si>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</si>
  <si>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</si>
  <si>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</si>
  <si>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</si>
  <si>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</si>
  <si>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</si>
  <si>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</si>
  <si>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</si>
  <si>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</si>
  <si>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</si>
  <si>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</si>
  <si>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</si>
  <si>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</si>
  <si>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</si>
  <si>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</si>
  <si>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</si>
  <si>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</si>
  <si>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</si>
  <si>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</si>
  <si>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</si>
  <si>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</si>
  <si>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</si>
  <si>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</si>
  <si>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</si>
  <si>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</si>
  <si>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</si>
  <si>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</si>
  <si>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</si>
  <si>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</si>
  <si>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</si>
  <si>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</si>
  <si>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</si>
  <si>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</si>
  <si>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</si>
  <si>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</si>
  <si>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</si>
  <si>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</si>
  <si>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</si>
  <si>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</si>
  <si>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</si>
  <si>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</si>
  <si>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</si>
  <si>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</si>
  <si>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</si>
  <si>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</si>
  <si>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</si>
  <si>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</si>
  <si>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</si>
  <si>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</si>
  <si>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</si>
  <si>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</si>
  <si>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</si>
  <si>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</si>
  <si>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</si>
  <si>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</si>
  <si>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</si>
  <si>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</si>
  <si>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</si>
  <si>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</si>
  <si>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</si>
  <si>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</si>
  <si>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</si>
  <si>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</si>
  <si>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</si>
  <si>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</si>
  <si>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</si>
  <si>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</si>
  <si>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</si>
  <si>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</si>
  <si>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</si>
  <si>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</si>
  <si>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</si>
  <si>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</si>
  <si>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</si>
  <si>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</si>
  <si>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</si>
  <si>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</si>
  <si>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</si>
  <si>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</si>
  <si>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</si>
  <si>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</si>
  <si>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</si>
  <si>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</si>
  <si>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</si>
  <si>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</si>
  <si>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</si>
  <si>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</si>
  <si>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</si>
  <si>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</si>
  <si>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</si>
  <si>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</si>
  <si>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</si>
  <si>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</si>
  <si>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</si>
  <si>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</si>
  <si>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</si>
  <si>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</si>
  <si>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</si>
  <si>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</si>
  <si>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</si>
  <si>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</si>
  <si>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</si>
  <si>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</si>
  <si>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</si>
  <si>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</si>
  <si>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</si>
  <si>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</si>
  <si>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</si>
  <si>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</si>
  <si>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</si>
  <si>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</si>
  <si>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</si>
  <si>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</si>
  <si>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</si>
  <si>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</si>
  <si>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</si>
  <si>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</si>
  <si>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</si>
  <si>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</si>
  <si>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</si>
  <si>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</si>
  <si>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</si>
  <si>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</si>
  <si>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</si>
  <si>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</si>
  <si>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</si>
  <si>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</si>
  <si>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</si>
  <si>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</si>
  <si>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</si>
  <si>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</si>
  <si>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</si>
  <si>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</si>
  <si>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</si>
  <si>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</si>
  <si>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</si>
  <si>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</si>
  <si>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</si>
  <si>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</si>
  <si>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</si>
  <si>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</si>
  <si>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</si>
  <si>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</si>
  <si>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</si>
  <si>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</si>
  <si>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</si>
  <si>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</si>
  <si>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</si>
  <si>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</si>
  <si>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</si>
  <si>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</si>
  <si>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</si>
  <si>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</si>
  <si>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</si>
  <si>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</si>
  <si>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</si>
  <si>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</si>
  <si>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</si>
  <si>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</si>
  <si>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</si>
  <si>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</si>
  <si>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</si>
  <si>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</si>
  <si>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</si>
  <si>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</si>
  <si>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</si>
  <si>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</si>
  <si>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</si>
  <si>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</si>
  <si>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</si>
  <si>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</si>
  <si>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</si>
  <si>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</si>
  <si>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</si>
  <si>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</si>
  <si>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</si>
  <si>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</si>
  <si>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</si>
  <si>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</si>
  <si>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</si>
  <si>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</si>
  <si>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</si>
  <si>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</si>
  <si>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</si>
  <si>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</si>
  <si>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</si>
  <si>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</si>
  <si>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</si>
  <si>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</si>
  <si>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</si>
  <si>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</si>
  <si>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</si>
  <si>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</si>
  <si>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</si>
  <si>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</si>
  <si>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</si>
  <si>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</si>
  <si>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</si>
  <si>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</si>
  <si>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</si>
  <si>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</si>
  <si>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</si>
  <si>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</si>
  <si>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</si>
  <si>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</si>
  <si>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</si>
  <si>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</si>
  <si>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</si>
  <si>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</si>
  <si>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</si>
  <si>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</si>
  <si>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</si>
  <si>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</si>
  <si>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</si>
  <si>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</si>
  <si>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</si>
  <si>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</si>
  <si>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</si>
  <si>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</si>
  <si>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</si>
  <si>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</si>
  <si>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</si>
  <si>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</si>
  <si>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</si>
  <si>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</si>
  <si>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</si>
  <si>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</si>
  <si>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</si>
  <si>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</si>
  <si>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</si>
  <si>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</si>
  <si>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</si>
  <si>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</si>
  <si>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</si>
  <si>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</si>
  <si>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</si>
  <si>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</si>
  <si>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</si>
  <si>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</si>
  <si>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</si>
  <si>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</si>
  <si>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</si>
  <si>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</si>
  <si>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</si>
  <si>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</si>
  <si>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</si>
  <si>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</si>
  <si>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</si>
  <si>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</si>
  <si>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</si>
  <si>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</si>
  <si>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</si>
  <si>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</si>
  <si>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</si>
  <si>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</si>
  <si>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</si>
  <si>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</si>
  <si>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</si>
  <si>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</si>
  <si>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</si>
  <si>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</si>
  <si>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</si>
  <si>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</si>
  <si>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</si>
  <si>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</si>
  <si>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</si>
  <si>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</si>
  <si>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</si>
  <si>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</si>
  <si>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</si>
  <si>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</si>
  <si>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</si>
  <si>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</si>
  <si>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</si>
  <si>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</si>
  <si>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</si>
  <si>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</si>
  <si>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</si>
  <si>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</si>
  <si>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</si>
  <si>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</si>
  <si>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</si>
  <si>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</si>
  <si>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</si>
  <si>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</si>
  <si>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</si>
  <si>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</si>
  <si>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</si>
  <si>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</si>
  <si>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</si>
  <si>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</si>
  <si>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</si>
  <si>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</si>
  <si>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</si>
  <si>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</si>
  <si>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</si>
  <si>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</si>
  <si>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</si>
  <si>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</si>
  <si>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</si>
  <si>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</si>
  <si>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</si>
  <si>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</si>
  <si>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</si>
  <si>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</si>
  <si>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</si>
  <si>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</si>
  <si>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</si>
  <si>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</si>
  <si>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</si>
  <si>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</si>
  <si>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</si>
  <si>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</si>
  <si>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</si>
  <si>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</si>
  <si>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</si>
  <si>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</si>
  <si>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</si>
  <si>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</si>
  <si>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</si>
  <si>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</si>
  <si>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</si>
  <si>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</si>
  <si>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</si>
  <si>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</si>
  <si>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</si>
  <si>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</si>
  <si>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</si>
  <si>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</si>
  <si>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</si>
  <si>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</si>
  <si>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</si>
  <si>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</si>
  <si>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</si>
  <si>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</si>
  <si>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</si>
  <si>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</si>
  <si>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</si>
  <si>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</si>
  <si>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</si>
  <si>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</si>
  <si>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</si>
  <si>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</si>
  <si>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</si>
  <si>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</si>
  <si>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</si>
  <si>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</si>
  <si>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</si>
  <si>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</si>
  <si>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</si>
  <si>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</si>
  <si>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</si>
  <si>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</si>
  <si>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</si>
  <si>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</si>
  <si>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</si>
  <si>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</si>
  <si>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</si>
  <si>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</si>
  <si>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</si>
  <si>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</si>
  <si>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</si>
  <si>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</si>
  <si>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</si>
  <si>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</si>
  <si>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</si>
  <si>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</si>
  <si>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</si>
  <si>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</si>
  <si>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</si>
  <si>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</si>
  <si>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</si>
  <si>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</si>
  <si>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</si>
  <si>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</si>
  <si>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</si>
  <si>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</si>
  <si>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</si>
  <si>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</si>
  <si>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</si>
  <si>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</si>
  <si>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</si>
  <si>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</si>
  <si>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</si>
  <si>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</si>
  <si>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</si>
  <si>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</si>
  <si>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</si>
  <si>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</si>
  <si>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</si>
  <si>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</si>
  <si>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</si>
  <si>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</si>
  <si>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</si>
  <si>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</si>
  <si>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</si>
  <si>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</si>
  <si>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</si>
  <si>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</si>
  <si>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</si>
  <si>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</si>
  <si>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</si>
  <si>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</si>
  <si>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</si>
  <si>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</si>
  <si>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</si>
  <si>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</si>
  <si>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</si>
  <si>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</si>
  <si>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</si>
  <si>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</si>
  <si>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</si>
  <si>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</si>
  <si>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</si>
  <si>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</si>
  <si>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</si>
  <si>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</si>
  <si>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</si>
  <si>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</si>
  <si>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</si>
  <si>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</si>
  <si>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</si>
  <si>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</si>
  <si>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</si>
  <si>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</si>
  <si>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</si>
  <si>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</si>
  <si>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</si>
  <si>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</si>
  <si>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</si>
  <si>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</si>
  <si>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</si>
  <si>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</si>
  <si>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</si>
  <si>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</si>
  <si>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</si>
  <si>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</si>
  <si>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</si>
  <si>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</si>
  <si>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</si>
  <si>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</si>
  <si>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</si>
  <si>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</si>
  <si>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</si>
  <si>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</si>
  <si>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</si>
  <si>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</si>
  <si>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</si>
  <si>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</si>
  <si>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</si>
  <si>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</si>
  <si>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</si>
  <si>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</si>
  <si>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</si>
  <si>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</si>
  <si>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</si>
  <si>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</si>
  <si>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</si>
  <si>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</si>
  <si>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</si>
  <si>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</si>
  <si>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</si>
  <si>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</si>
  <si>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</si>
  <si>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</si>
  <si>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</si>
  <si>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</si>
  <si>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</si>
  <si>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</si>
  <si>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</si>
  <si>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</si>
  <si>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</si>
  <si>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</si>
  <si>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</si>
  <si>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</si>
  <si>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</si>
  <si>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</si>
  <si>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</si>
  <si>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</si>
  <si>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</si>
  <si>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</si>
  <si>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</si>
  <si>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</si>
  <si>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</si>
  <si>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</si>
  <si>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</si>
  <si>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</si>
  <si>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</si>
  <si>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</si>
  <si>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</si>
  <si>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</si>
  <si>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</si>
  <si>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</si>
  <si>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</si>
  <si>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</si>
  <si>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</si>
  <si>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</si>
  <si>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</si>
  <si>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</si>
  <si>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</si>
  <si>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</si>
  <si>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</si>
  <si>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</si>
  <si>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</si>
  <si>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</si>
  <si>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</si>
  <si>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</si>
  <si>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</si>
  <si>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</si>
  <si>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</si>
  <si>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</si>
  <si>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</si>
  <si>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</si>
  <si>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</si>
  <si>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</si>
  <si>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</si>
  <si>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</si>
  <si>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</si>
  <si>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</si>
  <si>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</si>
  <si>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</si>
  <si>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</si>
  <si>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</si>
  <si>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</si>
  <si>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</si>
  <si>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</si>
  <si>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</si>
  <si>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</si>
  <si>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</si>
  <si>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</si>
  <si>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</si>
  <si>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</si>
  <si>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</si>
  <si>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</si>
  <si>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</si>
  <si>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</si>
  <si>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</si>
  <si>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</si>
  <si>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</si>
  <si>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</si>
  <si>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</si>
  <si>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</si>
  <si>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</si>
  <si>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</si>
  <si>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</si>
  <si>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</si>
  <si>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</si>
  <si>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</si>
  <si>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</si>
  <si>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</si>
  <si>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</si>
  <si>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</si>
  <si>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</si>
  <si>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</si>
  <si>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</si>
  <si>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</si>
  <si>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</si>
  <si>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</si>
  <si>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</si>
  <si>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</si>
  <si>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</si>
  <si>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</si>
  <si>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</si>
  <si>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</si>
  <si>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</si>
  <si>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</si>
  <si>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</si>
  <si>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</si>
  <si>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</si>
  <si>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</si>
  <si>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</si>
  <si>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</si>
  <si>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</si>
  <si>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</si>
  <si>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</si>
  <si>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</si>
  <si>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</si>
  <si>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</si>
  <si>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</si>
  <si>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</si>
  <si>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</si>
  <si>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</si>
  <si>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</si>
  <si>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</si>
  <si>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</si>
  <si>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</si>
  <si>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</si>
  <si>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</si>
  <si>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</si>
  <si>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</si>
  <si>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</si>
  <si>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</si>
  <si>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</si>
  <si>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</si>
  <si>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</si>
  <si>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</si>
  <si>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</si>
  <si>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</si>
  <si>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</si>
  <si>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</si>
  <si>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</si>
  <si>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</si>
  <si>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</si>
  <si>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</si>
  <si>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</si>
  <si>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</si>
  <si>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</si>
  <si>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</si>
  <si>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</si>
  <si>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</si>
  <si>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</si>
  <si>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</si>
  <si>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</si>
  <si>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</si>
  <si>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</si>
  <si>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</si>
  <si>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</si>
  <si>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</si>
  <si>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</si>
  <si>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</si>
  <si>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</si>
  <si>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</si>
  <si>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</si>
  <si>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</si>
  <si>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</si>
  <si>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</si>
  <si>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</si>
  <si>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</si>
  <si>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</si>
  <si>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</si>
  <si>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</si>
  <si>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</si>
  <si>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</si>
  <si>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</si>
  <si>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</si>
  <si>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</si>
  <si>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</si>
  <si>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</si>
  <si>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</si>
  <si>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</si>
  <si>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</si>
  <si>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</si>
  <si>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</si>
  <si>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</si>
  <si>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</si>
  <si>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</si>
  <si>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</si>
  <si>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</si>
  <si>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</si>
  <si>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</si>
  <si>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</si>
  <si>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</si>
  <si>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</si>
  <si>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</si>
  <si>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</si>
  <si>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</si>
  <si>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</si>
  <si>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</si>
  <si>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</si>
  <si>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</si>
  <si>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</si>
  <si>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</si>
  <si>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</si>
  <si>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</si>
  <si>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</si>
  <si>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</si>
  <si>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</si>
  <si>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</si>
  <si>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</si>
  <si>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</si>
  <si>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</si>
  <si>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</si>
  <si>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</si>
  <si>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</si>
  <si>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</si>
  <si>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</si>
  <si>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</si>
  <si>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</si>
  <si>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</si>
  <si>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</si>
  <si>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</si>
  <si>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</si>
  <si>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</si>
  <si>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</si>
  <si>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</si>
  <si>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</si>
  <si>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</si>
  <si>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</si>
  <si>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</si>
  <si>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</si>
  <si>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</si>
  <si>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</si>
  <si>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</si>
  <si>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</si>
  <si>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</si>
  <si>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</si>
  <si>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</si>
  <si>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</si>
  <si>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</si>
  <si>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</si>
  <si>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</si>
  <si>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</si>
  <si>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</si>
  <si>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</si>
  <si>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</si>
  <si>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</si>
  <si>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</si>
  <si>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</si>
  <si>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</si>
  <si>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</si>
  <si>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</si>
  <si>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</si>
  <si>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</si>
  <si>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</si>
  <si>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</si>
  <si>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</si>
  <si>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</si>
  <si>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</si>
  <si>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</si>
  <si>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</si>
  <si>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</si>
  <si>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</si>
  <si>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</si>
  <si>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</si>
  <si>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</si>
  <si>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</si>
  <si>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</si>
  <si>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</si>
  <si>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</si>
  <si>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</si>
  <si>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</si>
  <si>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</si>
  <si>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</si>
  <si>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</si>
  <si>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</si>
  <si>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</si>
  <si>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</si>
  <si>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</si>
  <si>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</si>
  <si>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</si>
  <si>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</si>
  <si>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</si>
  <si>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</si>
  <si>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</si>
  <si>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</si>
  <si>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</si>
  <si>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</si>
  <si>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</si>
  <si>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</si>
  <si>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</si>
  <si>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</si>
  <si>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</si>
  <si>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</si>
  <si>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</si>
  <si>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</si>
  <si>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</si>
  <si>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</si>
  <si>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</si>
  <si>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</si>
  <si>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</si>
  <si>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</si>
  <si>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</si>
  <si>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</si>
  <si>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</si>
  <si>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</si>
  <si>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</si>
  <si>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</si>
  <si>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</si>
  <si>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</si>
  <si>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</si>
  <si>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</si>
  <si>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</si>
  <si>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</si>
  <si>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</si>
  <si>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</si>
  <si>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</si>
  <si>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</si>
  <si>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</si>
  <si>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</si>
  <si>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</si>
  <si>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</si>
  <si>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</si>
  <si>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</si>
  <si>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</si>
  <si>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</si>
  <si>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</si>
  <si>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</si>
  <si>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</si>
  <si>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</si>
  <si>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</si>
  <si>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</si>
  <si>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</si>
  <si>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</si>
  <si>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</si>
  <si>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</si>
  <si>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</si>
  <si>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</si>
  <si>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</si>
  <si>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</si>
  <si>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</si>
  <si>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</si>
  <si>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</si>
  <si>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</si>
  <si>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</si>
  <si>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</si>
  <si>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</si>
  <si>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</si>
  <si>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</si>
  <si>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</si>
  <si>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</si>
  <si>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</si>
  <si>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</si>
  <si>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</si>
  <si>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</si>
  <si>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</si>
  <si>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</si>
  <si>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</si>
  <si>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</si>
  <si>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</si>
  <si>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</si>
  <si>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</si>
  <si>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</si>
  <si>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</si>
  <si>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</si>
  <si>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</si>
  <si>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</si>
  <si>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</si>
  <si>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</si>
  <si>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</si>
  <si>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</si>
  <si>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</si>
  <si>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</si>
  <si>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</si>
  <si>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</si>
  <si>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</si>
  <si>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</si>
  <si>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</si>
  <si>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</si>
  <si>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</si>
  <si>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</si>
  <si>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</si>
  <si>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</si>
  <si>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</si>
  <si>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</si>
  <si>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</si>
  <si>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</si>
  <si>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</si>
  <si>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</si>
  <si>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</si>
  <si>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</si>
  <si>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</si>
  <si>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</si>
  <si>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</si>
  <si>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</si>
  <si>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</si>
  <si>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</si>
  <si>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</si>
  <si>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</si>
  <si>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</si>
  <si>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</si>
  <si>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</si>
  <si>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</si>
  <si>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</si>
  <si>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</si>
  <si>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</si>
  <si>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</si>
  <si>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</si>
  <si>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</si>
  <si>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</si>
  <si>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</si>
  <si>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</si>
  <si>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</si>
  <si>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</si>
  <si>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</si>
  <si>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</si>
  <si>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</si>
  <si>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</si>
  <si>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</si>
  <si>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</si>
  <si>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</si>
  <si>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</si>
  <si>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</si>
  <si>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</si>
  <si>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</si>
  <si>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</si>
  <si>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</si>
  <si>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</si>
  <si>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</si>
  <si>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</si>
  <si>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</si>
  <si>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</si>
  <si>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</si>
  <si>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</si>
  <si>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</si>
  <si>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</si>
  <si>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</si>
  <si>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</si>
  <si>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</si>
  <si>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</si>
  <si>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</si>
  <si>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</si>
  <si>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</si>
  <si>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</si>
  <si>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</si>
  <si>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</si>
  <si>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</si>
  <si>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</si>
  <si>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</si>
  <si>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</si>
  <si>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</si>
  <si>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</si>
  <si>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</si>
  <si>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</si>
  <si>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</si>
  <si>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</si>
  <si>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</si>
  <si>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</si>
  <si>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</si>
  <si>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</si>
  <si>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</si>
  <si>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</si>
  <si>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</si>
  <si>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</si>
  <si>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</si>
  <si>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</si>
  <si>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</si>
  <si>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</si>
  <si>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</si>
  <si>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</si>
  <si>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</si>
  <si>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</si>
  <si>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</si>
  <si>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</si>
  <si>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</si>
  <si>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</si>
  <si>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</si>
  <si>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</si>
  <si>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</si>
  <si>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</si>
  <si>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</si>
  <si>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</si>
  <si>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</si>
  <si>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</si>
  <si>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</si>
  <si>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</si>
  <si>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</si>
  <si>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</si>
  <si>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</si>
  <si>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</si>
  <si>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</si>
  <si>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</si>
  <si>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</si>
  <si>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</si>
  <si>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</si>
  <si>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</si>
  <si>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</si>
  <si>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</si>
  <si>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</si>
  <si>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</si>
  <si>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</si>
  <si>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</si>
  <si>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</si>
  <si>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</si>
  <si>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</si>
  <si>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</si>
  <si>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</si>
  <si>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</si>
  <si>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</si>
  <si>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</si>
  <si>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</si>
  <si>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</si>
  <si>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</si>
  <si>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</si>
  <si>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</si>
  <si>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</si>
  <si>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</si>
  <si>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</si>
  <si>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</si>
  <si>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</si>
  <si>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</si>
  <si>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</si>
  <si>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</si>
  <si>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</si>
  <si>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</si>
  <si>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</si>
  <si>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</si>
  <si>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</si>
  <si>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</si>
  <si>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</si>
  <si>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</si>
  <si>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</si>
  <si>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</si>
  <si>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</si>
  <si>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</si>
  <si>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</si>
  <si>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</si>
  <si>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</si>
  <si>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</si>
  <si>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</si>
  <si>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</si>
  <si>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</si>
  <si>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</si>
  <si>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</si>
  <si>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</si>
  <si>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</si>
  <si>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</si>
  <si>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</si>
  <si>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</si>
  <si>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</si>
  <si>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</si>
  <si>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</si>
  <si>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</si>
  <si>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</si>
  <si>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</si>
  <si>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</si>
  <si>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</si>
  <si>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</si>
  <si>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</si>
  <si>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</si>
  <si>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</si>
  <si>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</si>
  <si>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</si>
  <si>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</si>
  <si>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</si>
  <si>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</si>
  <si>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</si>
  <si>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</si>
  <si>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</si>
  <si>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</si>
  <si>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</si>
  <si>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</si>
  <si>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</si>
  <si>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</si>
  <si>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</si>
  <si>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</si>
  <si>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</si>
  <si>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</si>
  <si>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</si>
  <si>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</si>
  <si>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</si>
  <si>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</si>
  <si>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</si>
  <si>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</si>
  <si>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</si>
  <si>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</si>
  <si>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</si>
  <si>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</si>
  <si>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</si>
  <si>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</si>
  <si>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</si>
  <si>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</si>
  <si>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</si>
  <si>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</si>
  <si>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</si>
  <si>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</si>
  <si>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</si>
  <si>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</si>
  <si>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</si>
  <si>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</si>
  <si>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</si>
  <si>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</si>
  <si>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</si>
  <si>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</si>
  <si>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</si>
  <si>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</si>
  <si>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</si>
  <si>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</si>
  <si>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</si>
  <si>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</si>
  <si>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</si>
  <si>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</si>
  <si>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</si>
  <si>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</si>
  <si>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</si>
  <si>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</si>
  <si>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</si>
  <si>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</si>
  <si>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</si>
  <si>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</si>
  <si>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</si>
  <si>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</si>
  <si>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</si>
  <si>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</si>
  <si>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</si>
  <si>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</si>
  <si>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</si>
  <si>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</si>
  <si>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</si>
  <si>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</si>
  <si>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</si>
  <si>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</si>
  <si>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</si>
  <si>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</si>
  <si>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</si>
  <si>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</si>
  <si>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</si>
  <si>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</si>
  <si>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</si>
  <si>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</si>
  <si>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</si>
  <si>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</si>
  <si>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</si>
  <si>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</si>
  <si>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</si>
  <si>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</si>
  <si>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</si>
  <si>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</si>
  <si>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</si>
  <si>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</si>
  <si>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</si>
  <si>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</si>
  <si>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</si>
  <si>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</si>
  <si>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</si>
  <si>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</si>
  <si>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</si>
  <si>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</si>
  <si>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</si>
  <si>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</si>
  <si>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</si>
  <si>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</si>
  <si>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</si>
  <si>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</si>
  <si>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</si>
  <si>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</si>
  <si>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</si>
  <si>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</si>
  <si>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</si>
  <si>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</si>
  <si>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</si>
  <si>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</si>
  <si>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</si>
  <si>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</si>
  <si>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</si>
  <si>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</si>
  <si>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</si>
  <si>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</si>
  <si>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</si>
  <si>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</si>
  <si>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</si>
  <si>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</si>
  <si>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</si>
  <si>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</si>
  <si>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</si>
  <si>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</si>
  <si>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</si>
  <si>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</si>
  <si>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</si>
  <si>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</si>
  <si>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</si>
  <si>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</si>
  <si>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</si>
  <si>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</si>
  <si>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</si>
  <si>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</si>
  <si>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</si>
  <si>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</si>
  <si>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</si>
  <si>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</si>
  <si>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</si>
  <si>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</si>
  <si>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</si>
  <si>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</si>
  <si>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</si>
  <si>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</si>
  <si>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</si>
  <si>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</si>
  <si>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</si>
  <si>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</si>
  <si>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</si>
  <si>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</si>
  <si>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</si>
  <si>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</si>
  <si>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</si>
  <si>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</si>
  <si>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</si>
  <si>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</si>
  <si>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</si>
  <si>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</si>
  <si>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</si>
  <si>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</si>
  <si>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</si>
  <si>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</si>
  <si>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</si>
  <si>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</si>
  <si>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</si>
  <si>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</si>
  <si>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</si>
  <si>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</si>
  <si>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</si>
  <si>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</si>
  <si>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</si>
  <si>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</si>
  <si>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</si>
  <si>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</si>
  <si>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</si>
  <si>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</si>
  <si>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</si>
  <si>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</si>
  <si>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</si>
  <si>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</si>
  <si>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</si>
  <si>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</si>
  <si>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</si>
  <si>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</si>
  <si>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</si>
  <si>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</si>
  <si>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</si>
  <si>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</si>
  <si>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</si>
  <si>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</si>
  <si>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</si>
  <si>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</si>
  <si>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</si>
  <si>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</si>
  <si>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</si>
  <si>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</si>
  <si>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</si>
  <si>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</si>
  <si>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</si>
  <si>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</si>
  <si>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</si>
  <si>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</si>
  <si>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</si>
  <si>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</si>
  <si>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</si>
  <si>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</si>
  <si>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</si>
  <si>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</si>
  <si>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</si>
  <si>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</si>
  <si>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</si>
  <si>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</si>
  <si>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</si>
  <si>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</si>
  <si>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</si>
  <si>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</si>
  <si>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</si>
  <si>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</si>
  <si>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</si>
  <si>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</si>
  <si>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</si>
  <si>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</si>
  <si>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</si>
  <si>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</si>
  <si>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</si>
  <si>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</si>
  <si>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</si>
  <si>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</si>
  <si>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</si>
  <si>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</si>
  <si>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</si>
  <si>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</si>
  <si>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</si>
  <si>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</si>
  <si>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</si>
  <si>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</si>
  <si>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</si>
  <si>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</si>
  <si>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</si>
  <si>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</si>
  <si>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</si>
  <si>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</si>
  <si>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</si>
  <si>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</si>
  <si>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</si>
  <si>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</si>
  <si>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</si>
  <si>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</si>
  <si>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</si>
  <si>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</si>
  <si>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</si>
  <si>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</si>
  <si>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</si>
  <si>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</si>
  <si>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</si>
  <si>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</si>
  <si>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</si>
  <si>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</si>
  <si>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</si>
  <si>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</si>
  <si>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</si>
  <si>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</si>
  <si>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</si>
  <si>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</si>
  <si>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</si>
  <si>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</si>
  <si>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</si>
  <si>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</si>
  <si>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</si>
  <si>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</si>
  <si>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</si>
  <si>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</si>
  <si>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</si>
  <si>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</si>
  <si>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</si>
  <si>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</si>
  <si>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</si>
  <si>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</si>
  <si>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</si>
  <si>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</si>
  <si>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</si>
  <si>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</si>
  <si>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</si>
  <si>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</si>
  <si>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</si>
  <si>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</si>
  <si>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</si>
  <si>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</si>
  <si>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</si>
  <si>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</si>
  <si>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</si>
  <si>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</si>
  <si>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</si>
  <si>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</si>
  <si>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</si>
  <si>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</si>
  <si>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</si>
  <si>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</si>
  <si>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</si>
  <si>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</si>
  <si>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</si>
  <si>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</si>
  <si>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</si>
  <si>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</si>
  <si>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</si>
  <si>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</si>
  <si>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</si>
  <si>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</si>
  <si>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</si>
  <si>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</si>
  <si>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</si>
  <si>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</si>
  <si>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</si>
  <si>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</si>
  <si>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</si>
  <si>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</si>
  <si>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</si>
  <si>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</si>
  <si>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</si>
  <si>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</si>
  <si>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</si>
  <si>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</si>
  <si>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</si>
  <si>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</si>
  <si>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</si>
  <si>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</si>
  <si>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</si>
  <si>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</si>
  <si>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</si>
  <si>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</si>
  <si>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</si>
  <si>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</si>
  <si>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</si>
  <si>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</si>
  <si>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</si>
  <si>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</si>
  <si>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</si>
  <si>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</si>
  <si>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</si>
  <si>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</si>
  <si>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</si>
  <si>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</si>
  <si>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</si>
  <si>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</si>
  <si>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</si>
  <si>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</si>
  <si>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</si>
  <si>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</si>
  <si>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</si>
  <si>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</si>
  <si>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</si>
  <si>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</si>
  <si>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</si>
  <si>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</si>
  <si>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</si>
  <si>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</si>
  <si>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</si>
  <si>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</si>
  <si>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</si>
  <si>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</si>
  <si>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</si>
  <si>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</si>
  <si>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</si>
  <si>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</si>
  <si>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</si>
  <si>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</si>
  <si>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</si>
  <si>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</si>
  <si>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</si>
  <si>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</si>
  <si>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</si>
  <si>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</si>
  <si>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</si>
  <si>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</si>
  <si>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</si>
  <si>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</si>
  <si>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</si>
  <si>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</si>
  <si>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</si>
  <si>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</si>
  <si>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</si>
  <si>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</si>
  <si>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</si>
  <si>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</si>
  <si>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</si>
  <si>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</si>
  <si>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</si>
  <si>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</si>
  <si>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</si>
  <si>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</si>
  <si>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</si>
  <si>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</si>
  <si>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</si>
  <si>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</si>
  <si>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</si>
  <si>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</si>
  <si>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</si>
  <si>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</si>
  <si>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</si>
  <si>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</si>
  <si>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</si>
  <si>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</si>
  <si>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</si>
  <si>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</si>
  <si>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</si>
  <si>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</si>
  <si>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</si>
  <si>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</si>
  <si>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</si>
  <si>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</si>
  <si>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</si>
  <si>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</si>
  <si>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</si>
  <si>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</si>
  <si>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</si>
  <si>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</si>
  <si>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</si>
  <si>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</si>
  <si>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</si>
  <si>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</si>
  <si>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</si>
  <si>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</si>
  <si>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</si>
  <si>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</si>
  <si>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</si>
  <si>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</si>
  <si>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</si>
  <si>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</si>
  <si>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</si>
  <si>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</si>
  <si>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</si>
  <si>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</si>
  <si>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</si>
  <si>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</si>
  <si>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</si>
  <si>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</si>
  <si>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</si>
  <si>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</si>
  <si>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</si>
  <si>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</si>
  <si>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</si>
  <si>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</si>
  <si>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</si>
  <si>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</si>
  <si>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</si>
  <si>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</si>
  <si>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</si>
  <si>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</si>
  <si>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</si>
  <si>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</si>
  <si>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</si>
  <si>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</si>
  <si>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</si>
  <si>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</si>
  <si>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</si>
  <si>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</si>
  <si>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</si>
  <si>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</si>
  <si>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</si>
  <si>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</si>
  <si>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</si>
  <si>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</si>
  <si>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</si>
  <si>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</si>
  <si>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</si>
  <si>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</si>
  <si>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</si>
  <si>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</si>
  <si>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</si>
  <si>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</si>
  <si>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</si>
  <si>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</si>
  <si>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</si>
  <si>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</si>
  <si>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</si>
  <si>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</si>
  <si>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</si>
  <si>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</si>
  <si>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</si>
  <si>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</si>
  <si>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</si>
  <si>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</si>
  <si>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</si>
  <si>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</si>
  <si>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</si>
  <si>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</si>
  <si>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</si>
  <si>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</si>
  <si>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</si>
  <si>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</si>
  <si>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</si>
  <si>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</si>
  <si>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</si>
  <si>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</si>
  <si>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</si>
  <si>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</si>
  <si>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</si>
  <si>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</si>
  <si>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</si>
  <si>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</si>
  <si>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</si>
  <si>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</si>
  <si>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</si>
  <si>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</si>
  <si>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</si>
  <si>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</si>
  <si>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</si>
  <si>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</si>
  <si>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</si>
  <si>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</si>
  <si>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</si>
  <si>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</si>
  <si>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</si>
  <si>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</si>
  <si>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</si>
  <si>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</si>
  <si>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</si>
  <si>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</si>
  <si>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</si>
  <si>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</si>
  <si>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</si>
  <si>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</si>
  <si>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</si>
  <si>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</si>
  <si>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</si>
  <si>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</si>
  <si>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</si>
  <si>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</si>
  <si>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</si>
  <si>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</si>
  <si>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</si>
  <si>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</si>
  <si>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</si>
  <si>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</si>
  <si>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</si>
  <si>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</si>
  <si>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</si>
  <si>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</si>
  <si>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</si>
  <si>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</si>
  <si>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</si>
  <si>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</si>
  <si>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</si>
  <si>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</si>
  <si>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</si>
  <si>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</si>
  <si>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</si>
  <si>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</si>
  <si>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</si>
  <si>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</si>
  <si>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</si>
  <si>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</si>
  <si>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</si>
  <si>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</si>
  <si>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</si>
  <si>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</si>
  <si>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</si>
  <si>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</si>
  <si>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</si>
  <si>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</si>
  <si>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</si>
  <si>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</si>
  <si>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</si>
  <si>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</si>
  <si>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</si>
  <si>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</si>
  <si>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</si>
  <si>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</si>
  <si>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</si>
  <si>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</si>
  <si>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</si>
  <si>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</si>
  <si>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</si>
  <si>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</si>
  <si>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</si>
  <si>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</si>
  <si>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</si>
  <si>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</si>
  <si>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</si>
  <si>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</si>
  <si>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</si>
  <si>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</si>
  <si>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</si>
  <si>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</si>
  <si>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</si>
  <si>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</si>
  <si>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</si>
  <si>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</si>
  <si>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</si>
  <si>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</si>
  <si>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</si>
  <si>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</si>
  <si>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</si>
  <si>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</si>
  <si>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</si>
  <si>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</si>
  <si>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</si>
  <si>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</si>
  <si>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</si>
  <si>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</si>
  <si>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</si>
  <si>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</si>
  <si>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</si>
  <si>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</si>
  <si>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</si>
  <si>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</si>
  <si>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</si>
  <si>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</si>
  <si>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</si>
  <si>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</si>
  <si>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</si>
  <si>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</si>
  <si>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</si>
  <si>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</si>
  <si>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</si>
  <si>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</si>
  <si>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</si>
  <si>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</si>
  <si>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</si>
  <si>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</si>
  <si>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</si>
  <si>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</si>
  <si>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</si>
  <si>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</si>
  <si>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</si>
  <si>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</si>
  <si>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</si>
  <si>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</si>
  <si>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</si>
  <si>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</si>
  <si>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</si>
  <si>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</si>
  <si>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</si>
  <si>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</si>
  <si>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</si>
  <si>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</si>
  <si>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</si>
  <si>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</si>
  <si>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</si>
  <si>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</si>
  <si>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</si>
  <si>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</si>
  <si>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</si>
  <si>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</si>
  <si>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</si>
  <si>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</si>
  <si>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</si>
  <si>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</si>
  <si>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</si>
  <si>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</si>
  <si>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</si>
  <si>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</si>
  <si>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</si>
  <si>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</si>
  <si>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</si>
  <si>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</si>
  <si>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</si>
  <si>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</si>
  <si>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</si>
  <si>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</si>
  <si>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</si>
  <si>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</si>
  <si>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</si>
  <si>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</si>
  <si>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</si>
  <si>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</si>
  <si>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</si>
  <si>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</si>
  <si>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</si>
  <si>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</si>
  <si>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</si>
  <si>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</si>
  <si>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</si>
  <si>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</si>
  <si>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</si>
  <si>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</si>
  <si>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</si>
  <si>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</si>
  <si>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</si>
  <si>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</si>
  <si>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</si>
  <si>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</si>
  <si>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</si>
  <si>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</si>
  <si>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</si>
  <si>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</si>
  <si>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</si>
  <si>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</si>
  <si>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</si>
  <si>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</si>
  <si>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</si>
  <si>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</si>
  <si>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</si>
  <si>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</si>
  <si>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</si>
  <si>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</si>
  <si>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</si>
  <si>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</si>
  <si>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</si>
  <si>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</si>
  <si>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</si>
  <si>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</si>
  <si>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</si>
  <si>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</si>
  <si>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</si>
  <si>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</si>
  <si>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</si>
  <si>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</si>
  <si>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</si>
  <si>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</si>
  <si>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</si>
  <si>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</si>
  <si>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</si>
  <si>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</si>
  <si>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</si>
  <si>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</si>
  <si>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</si>
  <si>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</si>
  <si>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</si>
  <si>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</si>
  <si>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</si>
  <si>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</si>
  <si>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</si>
  <si>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</si>
  <si>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</si>
  <si>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</si>
  <si>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</si>
  <si>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</si>
  <si>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</si>
  <si>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</si>
  <si>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</si>
  <si>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</si>
  <si>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</si>
  <si>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</si>
  <si>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</si>
  <si>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</si>
  <si>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</si>
  <si>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</si>
  <si>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</si>
  <si>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</si>
  <si>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</si>
  <si>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</si>
  <si>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</si>
  <si>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</si>
  <si>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</si>
  <si>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</si>
  <si>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</si>
  <si>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</si>
  <si>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</si>
  <si>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</si>
  <si>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</si>
  <si>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</si>
  <si>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</si>
  <si>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</si>
  <si>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</si>
  <si>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</si>
  <si>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</si>
  <si>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</si>
  <si>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</si>
  <si>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</si>
  <si>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</si>
  <si>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</si>
  <si>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</si>
  <si>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</si>
  <si>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</si>
  <si>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</si>
  <si>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</si>
  <si>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</si>
  <si>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</si>
  <si>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</si>
  <si>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</si>
  <si>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</si>
  <si>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</si>
  <si>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</si>
  <si>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</si>
  <si>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</si>
  <si>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</si>
  <si>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</si>
  <si>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</si>
  <si>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</si>
  <si>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</si>
  <si>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</si>
  <si>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</si>
  <si>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</si>
  <si>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</si>
  <si>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</si>
  <si>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</si>
  <si>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</si>
  <si>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</si>
  <si>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</si>
  <si>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</si>
  <si>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</si>
  <si>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</si>
  <si>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</si>
  <si>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</si>
  <si>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</si>
  <si>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</si>
  <si>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</si>
  <si>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</si>
  <si>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</si>
  <si>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</si>
  <si>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</si>
  <si>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</si>
  <si>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</si>
  <si>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</si>
  <si>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</si>
  <si>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</si>
  <si>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</si>
  <si>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</si>
  <si>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</si>
  <si>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</si>
  <si>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</si>
  <si>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</si>
  <si>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</si>
  <si>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</si>
  <si>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</si>
  <si>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</si>
  <si>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</si>
  <si>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</si>
  <si>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</si>
  <si>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</si>
  <si>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</si>
  <si>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</si>
  <si>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</si>
  <si>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</si>
  <si>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</si>
  <si>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</si>
  <si>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</si>
  <si>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</si>
  <si>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</si>
  <si>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</si>
  <si>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</si>
  <si>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</si>
  <si>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</si>
  <si>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</si>
  <si>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</si>
  <si>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</si>
  <si>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</si>
  <si>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</si>
  <si>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</si>
  <si>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</si>
  <si>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</si>
  <si>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</si>
  <si>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</si>
  <si>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</si>
  <si>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</si>
  <si>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</si>
  <si>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</si>
  <si>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</si>
  <si>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</si>
  <si>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</si>
  <si>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</si>
  <si>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</si>
  <si>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</si>
  <si>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</si>
  <si>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</si>
  <si>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</si>
  <si>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</si>
  <si>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</si>
  <si>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</si>
  <si>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</si>
  <si>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</si>
  <si>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</si>
  <si>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</si>
  <si>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</si>
  <si>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</si>
  <si>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</si>
  <si>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</si>
  <si>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</si>
  <si>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</si>
  <si>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</si>
  <si>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</si>
  <si>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</si>
  <si>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</si>
  <si>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</si>
  <si>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</si>
  <si>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</si>
  <si>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</si>
  <si>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</si>
  <si>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</si>
  <si>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</si>
  <si>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</si>
  <si>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</si>
  <si>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</si>
  <si>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</si>
  <si>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</si>
  <si>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</si>
  <si>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</si>
  <si>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</si>
  <si>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</si>
  <si>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</si>
  <si>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</si>
  <si>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</si>
  <si>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</si>
  <si>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</si>
  <si>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</si>
  <si>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</si>
  <si>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</si>
  <si>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</si>
  <si>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</si>
  <si>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</si>
  <si>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</si>
  <si>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</si>
  <si>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</si>
  <si>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</si>
  <si>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</si>
  <si>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</si>
  <si>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</si>
  <si>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</si>
  <si>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</si>
  <si>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</si>
  <si>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</si>
  <si>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</si>
  <si>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</si>
  <si>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</si>
  <si>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</si>
  <si>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</si>
  <si>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</si>
  <si>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</si>
  <si>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</si>
  <si>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</si>
  <si>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</si>
  <si>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</si>
  <si>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</si>
  <si>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</si>
  <si>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</si>
  <si>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</si>
  <si>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</si>
  <si>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</si>
  <si>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</si>
  <si>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</si>
  <si>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</si>
  <si>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</si>
  <si>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</si>
  <si>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</si>
  <si>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</si>
  <si>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</si>
  <si>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</si>
  <si>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</si>
  <si>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</si>
  <si>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</si>
  <si>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</si>
  <si>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</si>
  <si>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</si>
  <si>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</si>
  <si>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</si>
  <si>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</si>
  <si>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</si>
  <si>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</si>
  <si>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</si>
  <si>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</si>
  <si>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</si>
  <si>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</si>
  <si>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</si>
  <si>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</si>
  <si>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</si>
  <si>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</si>
  <si>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</si>
  <si>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</si>
  <si>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</si>
  <si>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</si>
  <si>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</si>
  <si>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</si>
  <si>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</si>
  <si>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</si>
  <si>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</si>
  <si>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</si>
  <si>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</si>
  <si>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</si>
  <si>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</si>
  <si>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</si>
  <si>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</si>
  <si>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</si>
  <si>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</si>
  <si>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</si>
  <si>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</si>
  <si>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</si>
  <si>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</si>
  <si>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</si>
  <si>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</si>
  <si>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</si>
  <si>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</si>
  <si>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</si>
  <si>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</si>
  <si>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</si>
  <si>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</si>
  <si>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</si>
  <si>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</si>
  <si>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</si>
  <si>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</si>
  <si>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</si>
  <si>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</si>
  <si>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</si>
  <si>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</si>
  <si>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</si>
  <si>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</si>
  <si>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</si>
  <si>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</si>
  <si>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</si>
  <si>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</si>
  <si>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</si>
  <si>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</si>
  <si>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</si>
  <si>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</si>
  <si>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</si>
  <si>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</si>
  <si>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</si>
  <si>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</si>
  <si>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</si>
  <si>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</si>
  <si>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</si>
  <si>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</si>
  <si>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</si>
  <si>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</si>
  <si>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</si>
  <si>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</si>
  <si>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</si>
  <si>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</si>
  <si>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</si>
  <si>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</si>
  <si>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</si>
  <si>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</si>
  <si>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</si>
  <si>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</si>
  <si>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</si>
  <si>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</si>
  <si>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</si>
  <si>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</si>
  <si>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</si>
  <si>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</si>
  <si>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</si>
  <si>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</si>
  <si>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</si>
  <si>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</si>
  <si>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</si>
  <si>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</si>
  <si>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</si>
  <si>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</si>
  <si>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</si>
  <si>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</si>
  <si>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</si>
  <si>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</si>
  <si>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</si>
  <si>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</si>
  <si>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</si>
  <si>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</si>
  <si>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</si>
  <si>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</si>
  <si>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</si>
  <si>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</si>
  <si>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</si>
  <si>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</si>
  <si>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</si>
  <si>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</si>
  <si>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</si>
  <si>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</si>
  <si>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</si>
  <si>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</si>
  <si>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</si>
  <si>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</si>
  <si>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</si>
  <si>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</si>
  <si>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</si>
  <si>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</si>
  <si>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</si>
  <si>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</si>
  <si>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</si>
  <si>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</si>
  <si>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</si>
  <si>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</si>
  <si>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</si>
  <si>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</si>
  <si>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</si>
  <si>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</si>
  <si>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</si>
  <si>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</si>
  <si>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</si>
  <si>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</si>
  <si>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</si>
  <si>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</si>
  <si>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</si>
  <si>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</si>
  <si>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</si>
  <si>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</si>
  <si>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</si>
  <si>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</si>
  <si>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</si>
  <si>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</si>
  <si>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</si>
  <si>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</si>
  <si>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</si>
  <si>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</si>
  <si>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</si>
  <si>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</si>
  <si>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</si>
  <si>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</si>
  <si>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</si>
  <si>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</si>
  <si>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</si>
  <si>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</si>
  <si>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</si>
  <si>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</si>
  <si>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</si>
  <si>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</si>
  <si>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</si>
  <si>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</si>
  <si>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</si>
  <si>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</si>
  <si>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</si>
  <si>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</si>
  <si>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</si>
  <si>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</si>
  <si>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</si>
  <si>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</si>
  <si>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</si>
  <si>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</si>
  <si>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</si>
  <si>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</si>
  <si>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</si>
  <si>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</si>
  <si>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</si>
  <si>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</si>
  <si>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</si>
  <si>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</si>
  <si>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</si>
  <si>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</si>
  <si>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</si>
  <si>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</si>
  <si>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</si>
  <si>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</si>
  <si>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</si>
  <si>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</si>
  <si>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</si>
  <si>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</si>
  <si>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</si>
  <si>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</si>
  <si>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</si>
  <si>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</si>
  <si>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</si>
  <si>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</si>
  <si>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</si>
  <si>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</si>
  <si>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</si>
  <si>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</si>
  <si>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</si>
  <si>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</si>
  <si>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</si>
  <si>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</si>
  <si>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</si>
  <si>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</si>
  <si>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</si>
  <si>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</si>
  <si>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</si>
  <si>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</si>
  <si>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</si>
  <si>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</si>
  <si>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</si>
  <si>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</si>
  <si>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</si>
  <si>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</si>
  <si>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</si>
  <si>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</si>
  <si>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</si>
  <si>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</si>
  <si>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</si>
  <si>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</si>
  <si>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</si>
  <si>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</si>
  <si>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</si>
  <si>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</si>
  <si>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</si>
  <si>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</si>
  <si>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</si>
  <si>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</si>
  <si>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</si>
  <si>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</si>
  <si>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</si>
  <si>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</si>
  <si>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</si>
  <si>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</si>
  <si>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</si>
  <si>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</si>
  <si>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</si>
  <si>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</si>
  <si>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</si>
  <si>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</si>
  <si>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</si>
  <si>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</si>
  <si>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</si>
  <si>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</si>
  <si>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</si>
  <si>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</si>
  <si>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</si>
  <si>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</si>
  <si>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</si>
  <si>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</si>
  <si>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</si>
  <si>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</si>
  <si>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</si>
  <si>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</si>
  <si>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</si>
  <si>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</si>
  <si>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</si>
  <si>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</si>
  <si>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</si>
  <si>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</si>
  <si>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</si>
  <si>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</si>
  <si>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</si>
  <si>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</si>
  <si>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</si>
  <si>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</si>
  <si>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</si>
  <si>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</si>
  <si>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</si>
  <si>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</si>
  <si>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</si>
  <si>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</si>
  <si>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</si>
  <si>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</si>
  <si>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</si>
  <si>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</si>
  <si>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</si>
  <si>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</si>
  <si>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</si>
  <si>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</si>
  <si>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</si>
  <si>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</si>
  <si>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</si>
  <si>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</si>
  <si>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</si>
  <si>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</si>
  <si>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</si>
  <si>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</si>
  <si>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</si>
  <si>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</si>
  <si>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</si>
  <si>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</si>
  <si>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</si>
  <si>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</si>
  <si>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</si>
  <si>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</si>
  <si>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</si>
  <si>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</si>
  <si>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</si>
  <si>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</si>
  <si>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</si>
  <si>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</si>
  <si>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</si>
  <si>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</si>
  <si>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</si>
  <si>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</si>
  <si>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</si>
  <si>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</si>
  <si>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</si>
  <si>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</si>
  <si>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</si>
  <si>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</si>
  <si>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</si>
  <si>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</si>
  <si>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</si>
  <si>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</si>
  <si>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</si>
  <si>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</si>
  <si>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</si>
  <si>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</si>
  <si>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</si>
  <si>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</si>
  <si>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</si>
  <si>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</si>
  <si>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</si>
  <si>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</si>
  <si>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</si>
  <si>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</si>
  <si>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</si>
  <si>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</si>
  <si>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</si>
  <si>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</si>
  <si>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</si>
  <si>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</si>
  <si>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</si>
  <si>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</si>
  <si>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</si>
  <si>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</si>
  <si>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</si>
  <si>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</si>
  <si>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</si>
  <si>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</si>
  <si>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</si>
  <si>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</si>
  <si>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</si>
  <si>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</si>
  <si>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</si>
  <si>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</si>
  <si>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</si>
  <si>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</si>
  <si>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</si>
  <si>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</si>
  <si>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</si>
  <si>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</si>
  <si>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</si>
  <si>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</si>
  <si>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</si>
  <si>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</si>
  <si>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</si>
  <si>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</si>
  <si>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</si>
  <si>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</si>
  <si>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</si>
  <si>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</si>
  <si>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</si>
  <si>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</si>
  <si>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</si>
  <si>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</si>
  <si>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</si>
  <si>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</si>
  <si>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</si>
  <si>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</si>
  <si>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</si>
  <si>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</si>
  <si>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</si>
  <si>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</si>
  <si>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</si>
  <si>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</si>
  <si>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</si>
  <si>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</si>
  <si>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</si>
  <si>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</si>
  <si>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</si>
  <si>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</si>
  <si>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</si>
  <si>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</si>
  <si>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</si>
  <si>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</si>
  <si>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</si>
  <si>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</si>
  <si>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</si>
  <si>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</si>
  <si>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</si>
  <si>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</si>
  <si>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</si>
  <si>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</si>
  <si>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</si>
  <si>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</si>
  <si>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</si>
  <si>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</si>
  <si>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</si>
  <si>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</si>
  <si>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</si>
  <si>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</si>
  <si>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</si>
  <si>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</si>
  <si>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</si>
  <si>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</si>
  <si>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</si>
  <si>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</si>
  <si>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</si>
  <si>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</si>
  <si>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</si>
  <si>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</si>
  <si>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</si>
  <si>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</si>
  <si>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</si>
  <si>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</si>
  <si>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</si>
  <si>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</si>
  <si>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</si>
  <si>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</si>
  <si>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</si>
  <si>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</si>
  <si>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</si>
  <si>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</si>
  <si>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</si>
  <si>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</si>
  <si>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</si>
  <si>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</si>
  <si>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</si>
  <si>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</si>
  <si>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</si>
  <si>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</si>
  <si>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</si>
  <si>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</si>
  <si>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</si>
  <si>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</si>
  <si>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</si>
  <si>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</si>
  <si>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</si>
  <si>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</si>
  <si>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</si>
  <si>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</si>
  <si>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</si>
  <si>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</si>
  <si>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</si>
  <si>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</si>
  <si>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</si>
  <si>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</si>
  <si>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</si>
  <si>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</si>
  <si>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</si>
  <si>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</si>
  <si>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</si>
  <si>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</si>
  <si>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</si>
  <si>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</si>
  <si>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</si>
  <si>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</si>
  <si>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</si>
  <si>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</si>
  <si>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</si>
  <si>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</si>
  <si>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</si>
  <si>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</si>
  <si>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</si>
  <si>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</si>
  <si>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</si>
  <si>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</si>
  <si>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</si>
  <si>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</si>
  <si>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</si>
  <si>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</si>
  <si>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</si>
  <si>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</si>
  <si>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</si>
  <si>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</si>
  <si>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</si>
  <si>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</si>
  <si>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</si>
  <si>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</si>
  <si>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</si>
  <si>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</si>
  <si>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</si>
  <si>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</si>
  <si>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</si>
  <si>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</si>
  <si>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</si>
  <si>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</si>
  <si>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</si>
  <si>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</si>
  <si>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</si>
  <si>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</si>
  <si>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</si>
  <si>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</si>
  <si>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</si>
  <si>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</si>
  <si>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</si>
  <si>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</si>
  <si>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</si>
  <si>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</si>
  <si>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</si>
  <si>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</si>
  <si>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</si>
  <si>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</si>
  <si>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</si>
  <si>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</si>
  <si>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</si>
  <si>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</si>
  <si>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</si>
  <si>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</si>
  <si>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</si>
  <si>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</si>
  <si>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</si>
  <si>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</si>
  <si>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</si>
  <si>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</si>
  <si>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</si>
  <si>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</si>
  <si>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</si>
  <si>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</si>
  <si>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</si>
  <si>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</si>
  <si>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</si>
  <si>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</si>
  <si>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</si>
  <si>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</si>
  <si>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</si>
  <si>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</si>
  <si>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</si>
  <si>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</si>
  <si>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</si>
  <si>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</si>
  <si>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</si>
  <si>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</si>
  <si>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</si>
  <si>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</si>
  <si>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</si>
  <si>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</si>
  <si>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</si>
  <si>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</si>
  <si>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</si>
  <si>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</si>
  <si>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</si>
  <si>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</si>
  <si>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</si>
  <si>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</si>
  <si>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</si>
  <si>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</si>
  <si>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</si>
  <si>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</si>
  <si>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</si>
  <si>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</si>
  <si>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</si>
  <si>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</si>
  <si>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</si>
  <si>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</si>
  <si>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</si>
  <si>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</si>
  <si>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</si>
  <si>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</si>
  <si>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</si>
  <si>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</si>
  <si>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</si>
  <si>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</si>
  <si>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</si>
  <si>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</si>
  <si>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</si>
  <si>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</si>
  <si>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</si>
  <si>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</si>
  <si>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</si>
  <si>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</si>
  <si>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</si>
  <si>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</si>
  <si>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</si>
  <si>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</si>
  <si>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</si>
  <si>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</si>
  <si>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</si>
  <si>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</si>
  <si>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</si>
  <si>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</si>
  <si>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</si>
  <si>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</si>
  <si>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</si>
  <si>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</si>
  <si>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</si>
  <si>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</si>
  <si>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</si>
  <si>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</si>
  <si>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</si>
  <si>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</si>
  <si>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</si>
  <si>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</si>
  <si>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</si>
  <si>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</si>
  <si>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</si>
  <si>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</si>
  <si>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</si>
  <si>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</si>
  <si>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</si>
  <si>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</si>
  <si>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</si>
  <si>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</si>
  <si>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</si>
  <si>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</si>
  <si>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</si>
  <si>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</si>
  <si>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</si>
  <si>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</si>
  <si>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</si>
  <si>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</si>
  <si>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</si>
  <si>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</si>
  <si>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</si>
  <si>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</si>
  <si>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</si>
  <si>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</si>
  <si>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</si>
  <si>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</si>
  <si>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</si>
  <si>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</si>
  <si>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</si>
  <si>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</si>
  <si>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</si>
  <si>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</si>
  <si>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</si>
  <si>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</si>
  <si>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</si>
  <si>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</si>
  <si>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</si>
  <si>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</si>
  <si>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</si>
  <si>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</si>
  <si>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</si>
  <si>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</si>
  <si>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</si>
  <si>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</si>
  <si>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</si>
  <si>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</si>
  <si>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</si>
  <si>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</si>
  <si>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</si>
  <si>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</si>
  <si>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</si>
  <si>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</si>
  <si>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</si>
  <si>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</si>
  <si>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</si>
  <si>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</si>
  <si>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</si>
  <si>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</si>
  <si>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</si>
  <si>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</si>
  <si>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</si>
  <si>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</si>
  <si>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</si>
  <si>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</si>
  <si>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</si>
  <si>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</si>
  <si>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</si>
  <si>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</si>
  <si>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</si>
  <si>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</si>
  <si>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</si>
  <si>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</si>
  <si>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</si>
  <si>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</si>
  <si>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</si>
  <si>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</si>
  <si>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</si>
  <si>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</si>
  <si>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</si>
  <si>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</si>
  <si>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</si>
  <si>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</si>
  <si>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</si>
  <si>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</si>
  <si>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</si>
  <si>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</si>
  <si>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</si>
  <si>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</si>
  <si>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</si>
  <si>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</si>
  <si>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</si>
  <si>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</si>
  <si>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</si>
  <si>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</si>
  <si>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</si>
  <si>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</si>
  <si>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</si>
  <si>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</si>
  <si>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</si>
  <si>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</si>
  <si>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</si>
  <si>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</si>
  <si>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</si>
  <si>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</si>
  <si>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</si>
  <si>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</si>
  <si>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</si>
  <si>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</si>
  <si>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</si>
  <si>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</si>
  <si>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</si>
  <si>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</si>
  <si>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</si>
  <si>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</si>
  <si>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</si>
  <si>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</si>
  <si>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</si>
  <si>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</si>
  <si>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</si>
  <si>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</si>
  <si>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</si>
  <si>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</si>
  <si>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</si>
  <si>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</si>
  <si>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</si>
  <si>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</si>
  <si>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</si>
  <si>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</si>
  <si>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</si>
  <si>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</si>
  <si>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</si>
  <si>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</si>
  <si>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</si>
  <si>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</si>
  <si>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</si>
  <si>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</si>
  <si>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</si>
  <si>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</si>
  <si>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</si>
  <si>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</si>
  <si>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</si>
  <si>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</si>
  <si>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</si>
  <si>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</si>
  <si>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</si>
  <si>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</si>
  <si>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</si>
  <si>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</si>
  <si>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</si>
  <si>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</si>
  <si>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</si>
  <si>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</si>
  <si>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</si>
  <si>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</si>
  <si>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</si>
  <si>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</si>
  <si>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</si>
  <si>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</si>
  <si>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</si>
  <si>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</si>
  <si>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</si>
  <si>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</si>
  <si>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</si>
  <si>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</si>
  <si>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</si>
  <si>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</si>
  <si>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</si>
  <si>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</si>
  <si>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</si>
  <si>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</si>
  <si>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</si>
  <si>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</si>
  <si>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</si>
  <si>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</si>
  <si>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</si>
  <si>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</si>
  <si>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</si>
  <si>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</si>
  <si>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</si>
  <si>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</si>
  <si>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</si>
  <si>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</si>
  <si>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</si>
  <si>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</si>
  <si>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</si>
  <si>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</si>
  <si>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</si>
  <si>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</si>
  <si>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</si>
  <si>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</si>
  <si>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</si>
  <si>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</si>
  <si>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</si>
  <si>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</si>
  <si>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</si>
  <si>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</si>
  <si>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</si>
  <si>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</si>
  <si>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</si>
  <si>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</si>
  <si>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</si>
  <si>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</si>
  <si>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</si>
  <si>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</si>
  <si>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</si>
  <si>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</si>
  <si>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</si>
  <si>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</si>
  <si>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</si>
  <si>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</si>
  <si>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</si>
  <si>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</si>
  <si>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</si>
  <si>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</si>
  <si>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</si>
  <si>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</si>
  <si>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</si>
  <si>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</si>
  <si>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</si>
  <si>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</si>
  <si>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</si>
  <si>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</si>
  <si>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</si>
  <si>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</si>
  <si>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</si>
  <si>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</si>
  <si>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</si>
  <si>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</si>
  <si>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</si>
  <si>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</si>
  <si>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</si>
  <si>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</si>
  <si>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</si>
  <si>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</si>
  <si>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</si>
  <si>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</si>
  <si>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</si>
  <si>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</si>
  <si>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</si>
  <si>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</si>
  <si>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</si>
  <si>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</si>
  <si>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</si>
  <si>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</si>
  <si>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</si>
  <si>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</si>
  <si>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</si>
  <si>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</si>
  <si>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</si>
  <si>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</si>
  <si>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</si>
  <si>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</si>
  <si>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</si>
  <si>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</si>
  <si>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</si>
  <si>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</si>
  <si>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</si>
  <si>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</si>
  <si>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</si>
  <si>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</si>
  <si>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</si>
  <si>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</si>
  <si>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</si>
  <si>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</si>
  <si>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</si>
  <si>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</si>
  <si>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</si>
  <si>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</si>
  <si>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</si>
  <si>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</si>
  <si>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</si>
  <si>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</si>
  <si>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</si>
  <si>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</si>
  <si>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</si>
  <si>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</si>
  <si>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</si>
  <si>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</si>
  <si>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</si>
  <si>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</si>
  <si>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</si>
  <si>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</si>
  <si>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</si>
  <si>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</si>
  <si>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</si>
  <si>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</si>
  <si>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</si>
  <si>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</si>
  <si>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</si>
  <si>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</si>
  <si>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</si>
  <si>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</si>
  <si>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</si>
  <si>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</si>
  <si>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</si>
  <si>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</si>
  <si>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</si>
  <si>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</si>
  <si>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</si>
  <si>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</si>
  <si>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</si>
  <si>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</si>
  <si>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</si>
  <si>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</si>
  <si>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</si>
  <si>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</si>
  <si>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</si>
  <si>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</si>
  <si>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</si>
  <si>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</si>
  <si>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</si>
  <si>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</si>
  <si>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</si>
  <si>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</si>
  <si>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</si>
  <si>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</si>
  <si>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</si>
  <si>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</si>
  <si>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</si>
  <si>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</si>
  <si>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</si>
  <si>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</si>
  <si>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</si>
  <si>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</si>
  <si>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</si>
  <si>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</si>
  <si>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</si>
  <si>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</si>
  <si>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</si>
  <si>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</si>
  <si>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</si>
  <si>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</si>
  <si>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</si>
  <si>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</si>
  <si>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</si>
  <si>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</si>
  <si>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</si>
  <si>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</si>
  <si>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</si>
  <si>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</si>
  <si>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</si>
  <si>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</si>
  <si>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</si>
  <si>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</si>
  <si>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</si>
  <si>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</si>
  <si>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</si>
  <si>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</si>
  <si>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</si>
  <si>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</si>
  <si>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</si>
  <si>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</si>
  <si>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</si>
  <si>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</si>
  <si>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</si>
  <si>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</si>
  <si>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</si>
  <si>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</si>
  <si>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</si>
  <si>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</si>
  <si>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</si>
  <si>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</si>
  <si>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</si>
  <si>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</si>
  <si>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</si>
  <si>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</si>
  <si>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</si>
  <si>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</si>
  <si>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</si>
  <si>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</si>
  <si>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</si>
  <si>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</si>
  <si>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</si>
  <si>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</si>
  <si>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</si>
  <si>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</si>
  <si>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</si>
  <si>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</si>
  <si>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</si>
  <si>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</si>
  <si>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</si>
  <si>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</si>
  <si>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</si>
  <si>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</si>
  <si>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</si>
  <si>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</si>
  <si>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</si>
  <si>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</si>
  <si>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</si>
  <si>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</si>
  <si>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</si>
  <si>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</si>
  <si>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</si>
  <si>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</si>
  <si>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</si>
  <si>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</si>
  <si>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</si>
  <si>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</si>
  <si>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</si>
  <si>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</si>
  <si>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</si>
  <si>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</si>
  <si>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</si>
  <si>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</si>
  <si>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</si>
  <si>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</si>
  <si>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</si>
  <si>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</si>
  <si>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</si>
  <si>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</si>
  <si>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</si>
  <si>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</si>
  <si>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</si>
  <si>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</si>
  <si>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</si>
  <si>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</si>
  <si>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</si>
  <si>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</si>
  <si>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</si>
  <si>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</si>
  <si>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</si>
  <si>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</si>
  <si>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</si>
  <si>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</si>
  <si>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</si>
  <si>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</si>
  <si>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</si>
  <si>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</si>
  <si>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</si>
  <si>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</si>
  <si>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</si>
  <si>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</si>
  <si>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</si>
  <si>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</si>
  <si>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</si>
  <si>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</si>
  <si>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</si>
  <si>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</si>
  <si>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</si>
  <si>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</si>
  <si>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</si>
  <si>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</si>
  <si>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</si>
  <si>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</si>
  <si>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</si>
  <si>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</si>
  <si>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</si>
  <si>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</si>
  <si>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</si>
  <si>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</si>
  <si>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</si>
  <si>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</si>
  <si>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</si>
  <si>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</si>
  <si>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</si>
  <si>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</si>
  <si>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</si>
  <si>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</si>
  <si>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</si>
  <si>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</si>
  <si>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</si>
  <si>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</si>
  <si>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</si>
  <si>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</si>
  <si>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</si>
  <si>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</si>
  <si>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</si>
  <si>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</si>
  <si>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</si>
  <si>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</si>
  <si>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</si>
  <si>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</si>
  <si>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</si>
  <si>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</si>
  <si>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</si>
  <si>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</si>
  <si>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</si>
  <si>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</si>
  <si>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</si>
  <si>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</si>
  <si>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</si>
  <si>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</si>
  <si>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</si>
  <si>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</si>
  <si>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</si>
  <si>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</si>
  <si>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</si>
  <si>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</si>
  <si>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</si>
  <si>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</si>
  <si>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</si>
  <si>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</si>
  <si>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</si>
  <si>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</si>
  <si>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</si>
  <si>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</si>
  <si>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</si>
  <si>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</si>
  <si>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</si>
  <si>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</si>
  <si>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</si>
  <si>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</si>
  <si>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</si>
  <si>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</si>
  <si>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</si>
  <si>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</si>
  <si>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</si>
  <si>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</si>
  <si>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</si>
  <si>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</si>
  <si>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</si>
  <si>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</si>
  <si>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</si>
  <si>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</si>
  <si>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</si>
  <si>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</si>
  <si>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</si>
  <si>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</si>
  <si>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</si>
  <si>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</si>
  <si>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</si>
  <si>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</si>
  <si>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</si>
  <si>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</si>
  <si>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</si>
  <si>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</si>
  <si>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</si>
  <si>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</si>
  <si>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</si>
  <si>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</si>
  <si>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</si>
  <si>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</si>
  <si>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</si>
  <si>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</si>
  <si>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</si>
  <si>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</si>
  <si>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</si>
  <si>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</si>
  <si>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</si>
  <si>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</si>
  <si>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</si>
  <si>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</si>
  <si>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</si>
  <si>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</si>
  <si>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</si>
  <si>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</si>
  <si>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</si>
  <si>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</si>
  <si>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</si>
  <si>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</si>
  <si>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</si>
  <si>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</si>
  <si>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</si>
  <si>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</si>
  <si>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</si>
  <si>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</si>
  <si>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</si>
  <si>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</si>
  <si>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</si>
  <si>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</si>
  <si>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</si>
  <si>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</si>
  <si>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</si>
  <si>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</si>
  <si>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</si>
  <si>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</si>
  <si>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</si>
  <si>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</si>
  <si>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</si>
  <si>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</si>
  <si>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</si>
  <si>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</si>
  <si>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</si>
  <si>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</si>
  <si>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</si>
  <si>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</si>
  <si>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</si>
  <si>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</si>
  <si>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</si>
  <si>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</si>
  <si>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</si>
  <si>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</si>
  <si>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</si>
  <si>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</si>
  <si>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</si>
  <si>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</si>
  <si>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</si>
  <si>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</si>
  <si>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</si>
  <si>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</si>
  <si>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</si>
  <si>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</si>
  <si>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</si>
  <si>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</si>
  <si>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</si>
  <si>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</si>
  <si>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</si>
  <si>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</si>
  <si>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</si>
  <si>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</si>
  <si>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</si>
  <si>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</si>
  <si>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</si>
  <si>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</si>
  <si>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</si>
  <si>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</si>
  <si>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</si>
  <si>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</si>
  <si>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</si>
  <si>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</si>
  <si>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</si>
  <si>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</si>
  <si>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</si>
  <si>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</si>
  <si>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</si>
  <si>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</si>
  <si>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</si>
  <si>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</si>
  <si>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</si>
  <si>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</si>
  <si>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</si>
  <si>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</si>
  <si>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</si>
  <si>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</si>
  <si>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</si>
  <si>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</si>
  <si>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</si>
  <si>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</si>
  <si>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</si>
  <si>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</si>
  <si>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</si>
  <si>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</si>
  <si>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</si>
  <si>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</si>
  <si>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</si>
  <si>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</si>
  <si>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</si>
  <si>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</si>
  <si>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</si>
  <si>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</si>
  <si>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</si>
  <si>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</si>
  <si>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</si>
  <si>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</si>
  <si>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</si>
  <si>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</si>
  <si>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</si>
  <si>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</si>
  <si>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</si>
  <si>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</si>
  <si>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</si>
  <si>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</si>
  <si>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</si>
  <si>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</si>
  <si>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</si>
  <si>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</si>
  <si>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</si>
  <si>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</si>
  <si>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</si>
  <si>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</si>
  <si>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</si>
  <si>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</si>
  <si>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</si>
  <si>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</si>
  <si>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</si>
  <si>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</si>
  <si>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</si>
  <si>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</si>
  <si>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</si>
  <si>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</si>
  <si>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</si>
  <si>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</si>
  <si>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</si>
  <si>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</si>
  <si>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</si>
  <si>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</si>
  <si>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</si>
  <si>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</si>
  <si>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</si>
  <si>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</si>
  <si>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</si>
  <si>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</si>
  <si>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</si>
  <si>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</si>
  <si>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</si>
  <si>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</si>
  <si>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</si>
  <si>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</si>
  <si>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</si>
  <si>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</si>
  <si>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</si>
  <si>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</si>
  <si>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</si>
  <si>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</si>
  <si>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</si>
  <si>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</si>
  <si>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</si>
  <si>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</si>
  <si>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</si>
  <si>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</si>
  <si>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</si>
  <si>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</si>
  <si>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</si>
  <si>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</si>
  <si>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</si>
  <si>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</si>
  <si>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</si>
  <si>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</si>
  <si>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</si>
  <si>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</si>
  <si>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</si>
  <si>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</si>
  <si>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</si>
  <si>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</si>
  <si>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</si>
  <si>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</si>
  <si>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</si>
  <si>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</si>
  <si>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</si>
  <si>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</si>
  <si>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</si>
  <si>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</si>
  <si>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</si>
  <si>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</si>
  <si>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</si>
  <si>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</si>
  <si>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</si>
  <si>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</si>
  <si>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</si>
  <si>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</si>
  <si>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</si>
  <si>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</si>
  <si>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</si>
  <si>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</si>
  <si>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</si>
  <si>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</si>
  <si>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</si>
  <si>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</si>
  <si>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</si>
  <si>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</si>
  <si>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</si>
  <si>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</si>
  <si>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</si>
  <si>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</si>
  <si>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</si>
  <si>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</si>
  <si>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</si>
  <si>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</si>
  <si>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</si>
  <si>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</si>
  <si>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</si>
  <si>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</si>
  <si>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</si>
  <si>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</si>
  <si>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</si>
  <si>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</si>
  <si>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</si>
  <si>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</si>
  <si>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</si>
  <si>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</si>
  <si>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</si>
  <si>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</si>
  <si>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</si>
  <si>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</si>
  <si>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</si>
  <si>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</si>
  <si>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</si>
  <si>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</si>
  <si>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</si>
  <si>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</si>
  <si>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</si>
  <si>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</si>
  <si>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</si>
  <si>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</si>
  <si>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</si>
  <si>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</si>
  <si>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</si>
  <si>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</si>
  <si>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</si>
  <si>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</si>
  <si>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</si>
  <si>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</si>
  <si>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</si>
  <si>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</si>
  <si>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</si>
  <si>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</si>
  <si>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</si>
  <si>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</si>
  <si>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</si>
  <si>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</si>
  <si>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</si>
  <si>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</si>
  <si>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</si>
  <si>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</si>
  <si>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</si>
  <si>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</si>
  <si>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</si>
  <si>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</si>
  <si>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</si>
  <si>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</si>
  <si>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</si>
  <si>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</si>
  <si>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</si>
  <si>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</si>
  <si>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</si>
  <si>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</si>
  <si>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</si>
  <si>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</si>
  <si>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</si>
  <si>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</si>
  <si>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</si>
  <si>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</si>
  <si>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</si>
  <si>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</si>
  <si>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</si>
  <si>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</si>
  <si>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</si>
  <si>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</si>
  <si>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</si>
  <si>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</si>
  <si>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</si>
  <si>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</si>
  <si>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</si>
  <si>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</si>
  <si>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</si>
  <si>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</si>
  <si>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</si>
  <si>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</si>
  <si>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</si>
  <si>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</si>
  <si>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</si>
  <si>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</si>
  <si>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</si>
  <si>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</si>
  <si>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</si>
  <si>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</si>
  <si>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</si>
  <si>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</si>
  <si>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</si>
  <si>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</si>
  <si>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</si>
  <si>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</si>
  <si>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</si>
  <si>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</si>
  <si>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</si>
  <si>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</si>
  <si>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</si>
  <si>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</si>
  <si>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</si>
  <si>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</si>
  <si>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</si>
  <si>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</si>
  <si>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</si>
  <si>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</si>
  <si>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</si>
  <si>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</si>
  <si>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</si>
  <si>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</si>
  <si>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</si>
  <si>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</si>
  <si>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</si>
  <si>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</si>
  <si>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</si>
  <si>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</si>
  <si>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</si>
  <si>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</si>
  <si>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</si>
  <si>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</si>
  <si>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</si>
  <si>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</si>
  <si>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</si>
  <si>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</si>
  <si>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</si>
  <si>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</si>
  <si>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</si>
  <si>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</si>
  <si>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</si>
  <si>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</si>
  <si>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</si>
  <si>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</si>
  <si>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</si>
  <si>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</si>
  <si>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</si>
  <si>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</si>
  <si>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</si>
  <si>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</si>
  <si>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</si>
  <si>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</si>
  <si>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</si>
  <si>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</si>
  <si>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</si>
  <si>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</si>
  <si>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</si>
  <si>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</si>
  <si>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</si>
  <si>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</si>
  <si>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</si>
  <si>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</si>
  <si>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</si>
  <si>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</si>
  <si>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</si>
  <si>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</si>
  <si>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</si>
  <si>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</si>
  <si>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</si>
  <si>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</si>
  <si>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</si>
  <si>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</si>
  <si>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</si>
  <si>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</si>
  <si>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</si>
  <si>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</si>
  <si>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</si>
  <si>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</si>
  <si>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</si>
  <si>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</si>
  <si>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</si>
  <si>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</si>
  <si>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</si>
  <si>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</si>
  <si>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</si>
  <si>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</si>
  <si>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</si>
  <si>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</si>
  <si>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</si>
  <si>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</si>
  <si>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</si>
  <si>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</si>
  <si>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</si>
  <si>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</si>
  <si>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</si>
  <si>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</si>
  <si>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</si>
  <si>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</si>
  <si>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</si>
  <si>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</si>
  <si>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</si>
  <si>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</si>
  <si>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</si>
  <si>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</si>
  <si>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</si>
  <si>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</si>
  <si>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</si>
  <si>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</si>
  <si>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</si>
  <si>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</si>
  <si>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</si>
  <si>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</si>
  <si>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</si>
  <si>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</si>
  <si>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</si>
  <si>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</si>
  <si>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</si>
  <si>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</si>
  <si>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</si>
  <si>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</si>
  <si>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</si>
  <si>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</si>
  <si>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</si>
  <si>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</si>
  <si>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</si>
  <si>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</si>
  <si>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</si>
  <si>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</si>
  <si>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</si>
  <si>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</si>
  <si>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</si>
  <si>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</si>
  <si>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</si>
  <si>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</si>
  <si>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</si>
  <si>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</si>
  <si>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</si>
  <si>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</si>
  <si>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</si>
  <si>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</si>
  <si>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</si>
  <si>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</si>
  <si>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</si>
  <si>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</si>
  <si>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</si>
  <si>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</si>
  <si>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</si>
  <si>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</si>
  <si>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</si>
  <si>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</si>
  <si>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</si>
  <si>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</si>
  <si>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</si>
  <si>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</si>
  <si>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</si>
  <si>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</si>
  <si>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</si>
  <si>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</si>
  <si>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</si>
  <si>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</si>
  <si>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</si>
  <si>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</si>
  <si>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</si>
  <si>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</si>
  <si>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</si>
  <si>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</si>
  <si>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</si>
  <si>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</si>
  <si>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</si>
  <si>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</si>
  <si>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</si>
  <si>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</si>
  <si>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</si>
  <si>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</si>
  <si>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</si>
  <si>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</si>
  <si>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</si>
  <si>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</si>
  <si>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</si>
  <si>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</si>
  <si>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</si>
  <si>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</si>
  <si>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</si>
  <si>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</si>
  <si>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</si>
  <si>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</si>
  <si>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</si>
  <si>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</si>
  <si>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</si>
  <si>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</si>
  <si>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</si>
  <si>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</si>
  <si>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</si>
  <si>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</si>
  <si>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</si>
  <si>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</si>
  <si>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</si>
  <si>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</si>
  <si>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</si>
  <si>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</si>
  <si>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</si>
  <si>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</si>
  <si>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</si>
  <si>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</si>
  <si>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</si>
  <si>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</si>
  <si>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</si>
  <si>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</si>
  <si>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</si>
  <si>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</si>
  <si>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</si>
  <si>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</si>
  <si>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</si>
  <si>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</si>
  <si>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</si>
  <si>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</si>
  <si>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</si>
  <si>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</si>
  <si>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</si>
  <si>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</si>
  <si>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</si>
  <si>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</si>
  <si>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</si>
  <si>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</si>
  <si>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</si>
  <si>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</si>
  <si>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</si>
  <si>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</si>
  <si>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</si>
  <si>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</si>
  <si>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</si>
  <si>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</si>
  <si>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</si>
  <si>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</si>
  <si>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</si>
  <si>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</si>
  <si>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</si>
  <si>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</si>
  <si>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</si>
  <si>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</si>
  <si>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</si>
  <si>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</si>
  <si>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</si>
  <si>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</si>
  <si>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</si>
  <si>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</si>
  <si>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</si>
  <si>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</si>
  <si>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</si>
  <si>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</si>
  <si>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</si>
  <si>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</si>
  <si>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</si>
  <si>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</si>
  <si>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</si>
  <si>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</si>
  <si>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</si>
  <si>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</si>
  <si>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</si>
  <si>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</si>
  <si>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</si>
  <si>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</si>
  <si>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</si>
  <si>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</si>
  <si>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</si>
  <si>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</si>
  <si>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</si>
  <si>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</si>
  <si>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</si>
  <si>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</si>
  <si>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</si>
  <si>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</si>
  <si>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</si>
  <si>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</si>
  <si>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</si>
  <si>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</si>
  <si>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</si>
  <si>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</si>
  <si>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</si>
  <si>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</si>
  <si>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</si>
  <si>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</si>
  <si>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</si>
  <si>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</si>
  <si>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</si>
  <si>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</si>
  <si>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</si>
  <si>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</si>
  <si>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</si>
  <si>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</si>
  <si>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</si>
  <si>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</si>
  <si>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</si>
  <si>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</si>
  <si>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</si>
  <si>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</si>
  <si>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</si>
  <si>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</si>
  <si>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</si>
  <si>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</si>
  <si>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</si>
  <si>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</si>
  <si>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</si>
  <si>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</si>
  <si>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</si>
  <si>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</si>
  <si>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</si>
  <si>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</si>
  <si>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</si>
  <si>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</si>
  <si>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</si>
  <si>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</si>
  <si>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</si>
  <si>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</si>
  <si>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</si>
  <si>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</si>
  <si>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</si>
  <si>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</si>
  <si>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</si>
  <si>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</si>
  <si>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</si>
  <si>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</si>
  <si>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</si>
  <si>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</si>
  <si>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</si>
  <si>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</si>
  <si>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</si>
  <si>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</si>
  <si>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</si>
  <si>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</si>
  <si>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</si>
  <si>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</si>
  <si>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</si>
  <si>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</si>
  <si>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</si>
  <si>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</si>
  <si>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</si>
  <si>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</si>
  <si>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</si>
  <si>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</si>
  <si>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</si>
  <si>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</si>
  <si>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</si>
  <si>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</si>
  <si>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</si>
  <si>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</si>
  <si>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</si>
  <si>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</si>
  <si>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</si>
  <si>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</si>
  <si>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</si>
  <si>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</si>
  <si>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</si>
  <si>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</si>
  <si>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</si>
  <si>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</si>
  <si>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</si>
  <si>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</si>
  <si>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</si>
  <si>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</si>
  <si>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</si>
  <si>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</si>
  <si>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</si>
  <si>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</si>
  <si>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</si>
  <si>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</si>
  <si>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</si>
  <si>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</si>
  <si>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</si>
  <si>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</si>
  <si>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</si>
  <si>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</si>
  <si>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</si>
  <si>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</si>
  <si>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</si>
  <si>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</si>
  <si>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</si>
  <si>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</si>
  <si>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</si>
  <si>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</si>
  <si>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</si>
  <si>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</si>
  <si>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</si>
  <si>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</si>
  <si>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</si>
  <si>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</si>
  <si>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</si>
  <si>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</si>
  <si>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</si>
  <si>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</si>
  <si>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</si>
  <si>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</si>
  <si>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</si>
  <si>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</si>
  <si>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</si>
  <si>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</si>
  <si>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</si>
  <si>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</si>
  <si>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</si>
  <si>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</si>
  <si>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</si>
  <si>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</si>
  <si>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</si>
  <si>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</si>
  <si>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</si>
  <si>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</si>
  <si>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</si>
  <si>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</si>
  <si>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</si>
  <si>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</si>
  <si>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</si>
  <si>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</si>
  <si>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</si>
  <si>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</si>
  <si>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</si>
  <si>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</si>
  <si>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</si>
  <si>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</si>
  <si>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</si>
  <si>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</si>
  <si>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</si>
  <si>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</si>
  <si>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</si>
  <si>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</si>
  <si>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</si>
  <si>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</si>
  <si>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</si>
  <si>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</si>
  <si>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</si>
  <si>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</si>
  <si>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</si>
  <si>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</si>
  <si>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</si>
  <si>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</si>
  <si>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</si>
  <si>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</si>
  <si>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</si>
  <si>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</si>
  <si>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</si>
  <si>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</si>
  <si>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</si>
  <si>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</si>
  <si>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</si>
  <si>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</si>
  <si>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</si>
  <si>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</si>
  <si>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</si>
  <si>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</si>
  <si>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</si>
  <si>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</si>
  <si>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</si>
  <si>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</si>
  <si>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</si>
  <si>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</si>
  <si>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</si>
  <si>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</si>
  <si>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</si>
  <si>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</si>
  <si>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</si>
  <si>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</si>
  <si>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</si>
  <si>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</si>
  <si>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</si>
  <si>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</si>
  <si>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</si>
  <si>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</si>
  <si>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</si>
  <si>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</si>
  <si>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</si>
  <si>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</si>
  <si>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</si>
  <si>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</si>
  <si>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</si>
  <si>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</si>
  <si>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</si>
  <si>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</si>
  <si>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</si>
  <si>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</si>
  <si>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</si>
  <si>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</si>
  <si>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</si>
  <si>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</si>
  <si>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</si>
  <si>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</si>
  <si>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</si>
  <si>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</si>
  <si>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</si>
  <si>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</si>
  <si>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</si>
  <si>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</si>
  <si>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</si>
  <si>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</si>
  <si>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</si>
  <si>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</si>
  <si>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</si>
  <si>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</si>
  <si>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</si>
  <si>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</si>
  <si>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</si>
  <si>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</si>
  <si>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</si>
  <si>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</si>
  <si>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</si>
  <si>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</si>
  <si>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</si>
  <si>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</si>
  <si>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</si>
  <si>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</si>
  <si>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</si>
  <si>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</si>
  <si>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</si>
  <si>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</si>
  <si>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</si>
  <si>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</si>
  <si>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</si>
  <si>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</si>
  <si>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</si>
  <si>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</si>
  <si>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</si>
  <si>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</si>
  <si>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</si>
  <si>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</si>
  <si>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</si>
  <si>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</si>
  <si>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</si>
  <si>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</si>
  <si>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</si>
  <si>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</si>
  <si>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</si>
  <si>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</si>
  <si>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</si>
  <si>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</si>
  <si>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</si>
  <si>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</si>
  <si>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</si>
  <si>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</si>
  <si>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</si>
  <si>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</si>
  <si>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</si>
  <si>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</si>
  <si>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</si>
  <si>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</si>
  <si>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</si>
  <si>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</si>
  <si>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</si>
  <si>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</si>
  <si>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</si>
  <si>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</si>
  <si>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</si>
  <si>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</si>
  <si>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</si>
  <si>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</si>
  <si>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</si>
  <si>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</si>
  <si>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</si>
  <si>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</si>
  <si>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</si>
  <si>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</si>
  <si>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</si>
  <si>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</si>
  <si>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</si>
  <si>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</si>
  <si>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</si>
  <si>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</si>
  <si>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</si>
  <si>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</si>
  <si>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</si>
  <si>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</si>
  <si>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</si>
  <si>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</si>
  <si>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</si>
  <si>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</si>
  <si>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</si>
  <si>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</si>
  <si>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</si>
  <si>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</si>
  <si>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</si>
  <si>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</si>
  <si>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</si>
  <si>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</si>
  <si>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</si>
  <si>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</si>
  <si>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</si>
  <si>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</si>
  <si>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</si>
  <si>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</si>
  <si>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</si>
  <si>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</si>
  <si>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</si>
  <si>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</si>
  <si>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</si>
  <si>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</si>
  <si>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</si>
  <si>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</si>
  <si>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</si>
  <si>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</si>
  <si>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</si>
  <si>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</si>
  <si>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</si>
  <si>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</si>
  <si>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</si>
  <si>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</si>
  <si>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</si>
  <si>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</si>
  <si>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</si>
  <si>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</si>
  <si>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</si>
  <si>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</si>
  <si>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</si>
  <si>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</si>
  <si>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</si>
  <si>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</si>
  <si>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</si>
  <si>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</si>
  <si>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</si>
  <si>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</si>
  <si>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</si>
  <si>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</si>
  <si>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</si>
  <si>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</si>
  <si>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</si>
  <si>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</si>
  <si>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</si>
  <si>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</si>
  <si>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</si>
  <si>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</si>
  <si>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</si>
  <si>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</si>
  <si>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</si>
  <si>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</si>
  <si>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</si>
  <si>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</si>
  <si>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</si>
  <si>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</si>
  <si>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</si>
  <si>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</si>
  <si>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</si>
  <si>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</si>
  <si>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</si>
  <si>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</si>
  <si>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</si>
  <si>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</si>
  <si>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</si>
  <si>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</si>
  <si>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</si>
  <si>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</si>
  <si>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</si>
  <si>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</si>
  <si>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</si>
  <si>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</si>
  <si>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</si>
  <si>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</si>
  <si>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</si>
  <si>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</si>
  <si>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</si>
  <si>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</si>
  <si>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</si>
  <si>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</si>
  <si>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</si>
  <si>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</si>
  <si>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</si>
  <si>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</si>
  <si>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</si>
  <si>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</si>
  <si>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</si>
  <si>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</si>
  <si>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</si>
  <si>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</si>
  <si>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</si>
  <si>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</si>
  <si>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</si>
  <si>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</si>
  <si>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</si>
  <si>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</si>
  <si>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</si>
  <si>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</si>
  <si>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</si>
  <si>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</si>
  <si>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</si>
  <si>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</si>
  <si>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</si>
  <si>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</si>
  <si>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</si>
  <si>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</si>
  <si>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</si>
  <si>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</si>
  <si>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</si>
  <si>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</si>
  <si>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</si>
  <si>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</si>
  <si>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</si>
  <si>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</si>
  <si>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</si>
  <si>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</si>
  <si>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</si>
  <si>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</si>
  <si>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</si>
  <si>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</si>
  <si>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</si>
  <si>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</si>
  <si>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</si>
  <si>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</si>
  <si>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</si>
  <si>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</si>
  <si>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</si>
  <si>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</si>
  <si>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</si>
  <si>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</si>
  <si>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</si>
  <si>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</si>
  <si>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</si>
  <si>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</si>
  <si>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</si>
  <si>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</si>
  <si>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</si>
  <si>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</si>
  <si>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</si>
  <si>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</si>
  <si>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</si>
  <si>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</si>
  <si>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</si>
  <si>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</si>
  <si>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</si>
  <si>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</si>
  <si>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</si>
  <si>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</si>
  <si>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</si>
  <si>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</si>
  <si>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</si>
  <si>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</si>
  <si>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</si>
  <si>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</si>
  <si>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</si>
  <si>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</si>
  <si>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</si>
  <si>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</si>
  <si>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</si>
  <si>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</si>
  <si>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</si>
  <si>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</si>
  <si>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</si>
  <si>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</si>
  <si>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</si>
  <si>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</si>
  <si>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</si>
  <si>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</si>
  <si>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</si>
  <si>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</si>
  <si>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</si>
  <si>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</si>
  <si>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</si>
  <si>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</si>
  <si>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</si>
  <si>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</si>
  <si>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</si>
  <si>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</si>
  <si>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</si>
  <si>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</si>
  <si>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</si>
  <si>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</si>
  <si>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</si>
  <si>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</si>
  <si>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</si>
  <si>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</si>
  <si>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</si>
  <si>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</si>
  <si>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</si>
  <si>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</si>
  <si>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</si>
  <si>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</si>
  <si>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</si>
  <si>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</si>
  <si>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</si>
  <si>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</si>
  <si>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</si>
  <si>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</si>
  <si>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</si>
  <si>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</si>
  <si>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</si>
  <si>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</si>
  <si>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</si>
  <si>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</si>
  <si>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</si>
  <si>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</si>
  <si>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</si>
  <si>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</si>
  <si>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</si>
  <si>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</si>
  <si>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</si>
  <si>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</si>
  <si>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</si>
  <si>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</si>
  <si>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</si>
  <si>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</si>
  <si>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</si>
  <si>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</si>
  <si>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</si>
  <si>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</si>
  <si>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</si>
  <si>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</si>
  <si>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</si>
  <si>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</si>
  <si>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</si>
  <si>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</si>
  <si>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</si>
  <si>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</si>
  <si>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</si>
  <si>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</si>
  <si>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</si>
  <si>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</si>
  <si>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</si>
  <si>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</si>
  <si>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</si>
  <si>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</si>
  <si>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</si>
  <si>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</si>
  <si>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</si>
  <si>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</si>
  <si>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</si>
  <si>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</si>
  <si>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</si>
  <si>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</si>
  <si>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</si>
  <si>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</si>
  <si>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</si>
  <si>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</si>
  <si>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</si>
  <si>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</si>
  <si>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</si>
  <si>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</si>
  <si>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</si>
  <si>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</si>
  <si>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</si>
  <si>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</si>
  <si>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</si>
  <si>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</si>
  <si>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</si>
  <si>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</si>
  <si>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</si>
  <si>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</si>
  <si>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</si>
  <si>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</si>
  <si>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</si>
  <si>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</si>
  <si>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</si>
  <si>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</si>
  <si>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</si>
  <si>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</si>
  <si>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</si>
  <si>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</si>
  <si>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</si>
  <si>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</si>
  <si>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</si>
  <si>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</si>
  <si>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</si>
  <si>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</si>
  <si>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</si>
  <si>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</si>
  <si>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</si>
  <si>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</si>
  <si>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</si>
  <si>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</si>
  <si>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</si>
  <si>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</si>
  <si>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</si>
  <si>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</si>
  <si>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</si>
  <si>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</si>
  <si>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</si>
  <si>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</si>
  <si>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</si>
  <si>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</si>
  <si>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</si>
  <si>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</si>
  <si>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</si>
  <si>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</si>
  <si>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</si>
  <si>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</si>
  <si>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</si>
  <si>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</si>
  <si>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</si>
  <si>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</si>
  <si>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</si>
  <si>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</si>
  <si>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</si>
  <si>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</si>
  <si>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</si>
  <si>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</si>
  <si>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</si>
  <si>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</si>
  <si>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</si>
  <si>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</si>
  <si>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</si>
  <si>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</si>
  <si>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</si>
  <si>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</si>
  <si>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</si>
  <si>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</si>
  <si>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</si>
  <si>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</si>
  <si>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</si>
  <si>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</si>
  <si>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</si>
  <si>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</si>
  <si>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</si>
  <si>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</si>
  <si>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</si>
  <si>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</si>
  <si>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</si>
  <si>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</si>
  <si>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</si>
  <si>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</si>
  <si>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</si>
  <si>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</si>
  <si>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</si>
  <si>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</si>
  <si>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</si>
  <si>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</si>
  <si>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</si>
  <si>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</si>
  <si>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</si>
  <si>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</si>
  <si>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</si>
  <si>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</si>
  <si>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</si>
  <si>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</si>
  <si>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</si>
  <si>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</si>
  <si>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</si>
  <si>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</si>
  <si>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</si>
  <si>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</si>
  <si>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</si>
  <si>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</si>
  <si>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</si>
  <si>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</si>
  <si>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</si>
  <si>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</si>
  <si>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</si>
  <si>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</si>
  <si>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</si>
  <si>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</si>
  <si>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</si>
  <si>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</si>
  <si>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</si>
  <si>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</si>
  <si>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</si>
  <si>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</si>
  <si>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</si>
  <si>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</si>
  <si>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</si>
  <si>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</si>
  <si>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</si>
  <si>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</si>
  <si>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</si>
  <si>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</si>
  <si>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</si>
  <si>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</si>
  <si>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</si>
  <si>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</si>
  <si>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</si>
  <si>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</si>
  <si>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</si>
  <si>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</si>
  <si>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</si>
  <si>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</si>
  <si>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</si>
  <si>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</si>
  <si>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</si>
  <si>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</si>
  <si>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</si>
  <si>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</si>
  <si>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</si>
  <si>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</si>
  <si>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</si>
  <si>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</si>
  <si>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</si>
  <si>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</si>
  <si>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</si>
  <si>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</si>
  <si>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</si>
  <si>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</si>
  <si>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</si>
  <si>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</si>
  <si>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</si>
  <si>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</si>
  <si>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</si>
  <si>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</si>
  <si>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</si>
  <si>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</si>
  <si>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</si>
  <si>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</si>
  <si>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</si>
  <si>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</si>
  <si>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</si>
  <si>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</si>
  <si>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</si>
  <si>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</si>
  <si>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</si>
  <si>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</si>
  <si>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</si>
  <si>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</si>
  <si>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</si>
  <si>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</si>
  <si>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</si>
  <si>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</si>
  <si>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</si>
  <si>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</si>
  <si>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</si>
  <si>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</si>
  <si>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</si>
  <si>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</si>
  <si>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</si>
  <si>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</si>
  <si>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</si>
  <si>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</si>
  <si>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</si>
  <si>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</si>
  <si>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</si>
  <si>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</si>
  <si>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</si>
  <si>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</si>
  <si>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</si>
  <si>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</si>
  <si>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</si>
  <si>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</si>
  <si>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</si>
  <si>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</si>
  <si>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</si>
  <si>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</si>
  <si>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</si>
  <si>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</si>
  <si>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</si>
  <si>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</si>
  <si>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</si>
  <si>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</si>
  <si>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</si>
  <si>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</si>
  <si>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</si>
  <si>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</si>
  <si>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</si>
  <si>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</si>
  <si>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</si>
  <si>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</si>
  <si>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</si>
  <si>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</si>
  <si>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</si>
  <si>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</si>
  <si>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</si>
  <si>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</si>
  <si>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</si>
  <si>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</si>
  <si>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</si>
  <si>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</si>
  <si>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</si>
  <si>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</si>
  <si>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</si>
  <si>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</si>
  <si>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</si>
  <si>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</si>
  <si>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</si>
  <si>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</si>
  <si>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</si>
  <si>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</si>
  <si>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</si>
  <si>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</si>
  <si>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</si>
  <si>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</si>
  <si>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</si>
  <si>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</si>
  <si>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</si>
  <si>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</si>
  <si>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</si>
  <si>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</si>
  <si>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</si>
  <si>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</si>
  <si>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</si>
  <si>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</si>
  <si>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</si>
  <si>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</si>
  <si>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</si>
  <si>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</si>
  <si>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</si>
  <si>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</si>
  <si>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</si>
  <si>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</si>
  <si>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</si>
  <si>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</si>
  <si>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</si>
  <si>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</si>
  <si>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</si>
  <si>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</si>
  <si>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</si>
  <si>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</si>
  <si>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</si>
  <si>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</si>
  <si>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</si>
  <si>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</si>
  <si>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</si>
  <si>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</si>
  <si>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</si>
  <si>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</si>
  <si>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</si>
  <si>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</si>
  <si>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</si>
  <si>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</si>
  <si>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</si>
  <si>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</si>
  <si>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</si>
  <si>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</si>
  <si>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</si>
  <si>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</si>
  <si>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</si>
  <si>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</si>
  <si>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</si>
  <si>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</si>
  <si>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</si>
  <si>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</si>
  <si>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</si>
  <si>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</si>
  <si>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</si>
  <si>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</si>
  <si>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</si>
  <si>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</si>
  <si>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</si>
  <si>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</si>
  <si>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</si>
  <si>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</si>
  <si>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</si>
  <si>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</si>
  <si>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</si>
  <si>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</si>
  <si>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</si>
  <si>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</si>
  <si>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</si>
  <si>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</si>
  <si>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</si>
  <si>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</si>
  <si>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</si>
  <si>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</si>
  <si>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</si>
  <si>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</si>
  <si>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</si>
  <si>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</si>
  <si>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</si>
  <si>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</si>
  <si>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</si>
  <si>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</si>
  <si>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</si>
  <si>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</si>
  <si>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</si>
  <si>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</si>
  <si>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</si>
  <si>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</si>
  <si>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</si>
  <si>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</si>
  <si>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</si>
  <si>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</si>
  <si>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</si>
  <si>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</si>
  <si>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</si>
  <si>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</si>
  <si>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</si>
  <si>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</si>
  <si>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</si>
  <si>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</si>
  <si>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</si>
  <si>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</si>
  <si>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</si>
  <si>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</si>
  <si>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</si>
  <si>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</si>
  <si>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</si>
  <si>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</si>
  <si>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</si>
  <si>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</si>
  <si>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</si>
  <si>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</si>
  <si>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</si>
  <si>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</si>
  <si>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</si>
  <si>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</si>
  <si>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</si>
  <si>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</si>
  <si>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</si>
  <si>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</si>
  <si>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</si>
  <si>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</si>
  <si>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</si>
  <si>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</si>
  <si>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</si>
  <si>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</si>
  <si>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</si>
  <si>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</si>
  <si>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</si>
  <si>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</si>
  <si>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</si>
  <si>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</si>
  <si>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</si>
  <si>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</si>
  <si>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</si>
  <si>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</si>
  <si>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</si>
  <si>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</si>
  <si>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</si>
  <si>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</si>
  <si>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</si>
  <si>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</si>
  <si>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</si>
  <si>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</si>
  <si>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</si>
  <si>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</si>
  <si>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</si>
  <si>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</si>
  <si>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</si>
  <si>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</si>
  <si>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</si>
  <si>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</si>
  <si>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</si>
  <si>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</si>
  <si>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</si>
  <si>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</si>
  <si>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</si>
  <si>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</si>
  <si>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</si>
  <si>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</si>
  <si>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</si>
  <si>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</si>
  <si>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</si>
  <si>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</si>
  <si>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</si>
  <si>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</si>
  <si>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</si>
  <si>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</si>
  <si>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</si>
  <si>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</si>
  <si>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</si>
  <si>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</si>
  <si>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</si>
  <si>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</si>
  <si>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</si>
  <si>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</si>
  <si>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</si>
  <si>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</si>
  <si>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</si>
  <si>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</si>
  <si>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</si>
  <si>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</si>
  <si>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</si>
  <si>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</si>
  <si>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</si>
  <si>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</si>
  <si>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</si>
  <si>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</si>
  <si>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</si>
  <si>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</si>
  <si>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</si>
  <si>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</si>
  <si>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</si>
  <si>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</si>
  <si>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</si>
  <si>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</si>
  <si>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</si>
  <si>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</si>
  <si>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</si>
  <si>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</si>
  <si>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</si>
  <si>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</si>
  <si>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</si>
  <si>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</si>
  <si>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</si>
  <si>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</si>
  <si>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</si>
  <si>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</si>
  <si>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</si>
  <si>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</si>
  <si>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</si>
  <si>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</si>
  <si>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</si>
  <si>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</si>
  <si>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</si>
  <si>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</si>
  <si>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</si>
  <si>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</si>
  <si>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</si>
  <si>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</si>
  <si>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</si>
  <si>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</si>
  <si>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</si>
  <si>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</si>
  <si>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</si>
  <si>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</si>
  <si>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</si>
  <si>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</si>
  <si>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</si>
  <si>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</si>
  <si>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</si>
  <si>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</si>
  <si>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</si>
  <si>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</si>
  <si>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</si>
  <si>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</si>
  <si>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</si>
  <si>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</si>
  <si>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</si>
  <si>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</si>
  <si>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</si>
  <si>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</si>
  <si>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</si>
  <si>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</si>
  <si>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</si>
  <si>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</si>
  <si>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</si>
  <si>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</si>
  <si>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</si>
  <si>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</si>
  <si>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</si>
  <si>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</si>
  <si>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</si>
  <si>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</si>
  <si>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</si>
  <si>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</si>
  <si>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</si>
  <si>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</si>
  <si>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</si>
  <si>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</si>
  <si>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</si>
  <si>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</si>
  <si>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</si>
  <si>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</si>
  <si>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</si>
  <si>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</si>
  <si>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</si>
  <si>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</si>
  <si>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</si>
  <si>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</si>
  <si>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</si>
  <si>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</si>
  <si>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</si>
  <si>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</si>
  <si>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</si>
  <si>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</si>
  <si>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</si>
  <si>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</si>
  <si>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</si>
  <si>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</si>
  <si>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</si>
  <si>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</si>
  <si>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</si>
  <si>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</si>
  <si>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</si>
  <si>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</si>
  <si>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</si>
  <si>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</si>
  <si>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</si>
  <si>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</si>
  <si>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</si>
  <si>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</si>
  <si>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</si>
  <si>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</si>
  <si>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</si>
  <si>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</si>
  <si>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</si>
  <si>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</si>
  <si>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</si>
  <si>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</si>
  <si>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</si>
  <si>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</si>
  <si>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</si>
  <si>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</si>
  <si>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</si>
  <si>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</si>
  <si>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</si>
  <si>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</si>
  <si>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</si>
  <si>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</si>
  <si>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</si>
  <si>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</si>
  <si>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</si>
  <si>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</si>
  <si>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</si>
  <si>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</si>
  <si>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</si>
  <si>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</si>
  <si>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</si>
  <si>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</si>
  <si>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</si>
  <si>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</si>
  <si>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</si>
  <si>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</si>
  <si>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</si>
  <si>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</si>
  <si>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</si>
  <si>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</si>
  <si>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</si>
  <si>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</si>
  <si>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</si>
  <si>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</si>
  <si>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</si>
  <si>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</si>
  <si>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</si>
  <si>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</si>
  <si>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</si>
  <si>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</si>
  <si>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</si>
  <si>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</si>
  <si>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</si>
  <si>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</si>
  <si>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</si>
  <si>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</si>
  <si>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</si>
  <si>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</si>
  <si>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</si>
  <si>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</si>
  <si>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</si>
  <si>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</si>
  <si>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</si>
  <si>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</si>
  <si>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</si>
  <si>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</si>
  <si>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</si>
  <si>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</si>
  <si>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</si>
  <si>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</si>
  <si>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</si>
  <si>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</si>
  <si>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</si>
  <si>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</si>
  <si>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</si>
  <si>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</si>
  <si>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</si>
  <si>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</si>
  <si>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</si>
  <si>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</si>
  <si>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</si>
  <si>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</si>
  <si>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</si>
  <si>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</si>
  <si>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</si>
  <si>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</si>
  <si>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</si>
  <si>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</si>
  <si>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</si>
  <si>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</si>
  <si>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</si>
  <si>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</si>
  <si>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</si>
  <si>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</si>
  <si>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</si>
  <si>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</si>
  <si>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</si>
  <si>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</si>
  <si>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</si>
  <si>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</si>
  <si>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</si>
  <si>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</si>
  <si>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</si>
  <si>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</si>
  <si>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</si>
  <si>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</si>
  <si>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</si>
  <si>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</si>
  <si>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</si>
  <si>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</si>
  <si>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</si>
  <si>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</si>
  <si>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</si>
  <si>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</si>
  <si>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</si>
  <si>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</si>
  <si>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</si>
  <si>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</si>
  <si>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</si>
  <si>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</si>
  <si>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</si>
  <si>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</si>
  <si>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</si>
  <si>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</si>
  <si>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</si>
  <si>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</si>
  <si>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</si>
  <si>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</si>
  <si>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</si>
  <si>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</si>
  <si>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</si>
  <si>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</si>
  <si>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</si>
  <si>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</si>
  <si>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</si>
  <si>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</si>
  <si>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</si>
  <si>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</si>
  <si>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</si>
  <si>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</si>
  <si>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</si>
  <si>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</si>
  <si>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</si>
  <si>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</si>
  <si>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</si>
  <si>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</si>
  <si>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</si>
  <si>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</si>
  <si>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</si>
  <si>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</si>
  <si>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</si>
  <si>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</si>
  <si>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</si>
  <si>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</si>
  <si>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</si>
  <si>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</si>
  <si>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</si>
  <si>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</si>
  <si>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</si>
  <si>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</si>
  <si>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</si>
  <si>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</si>
  <si>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</si>
  <si>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</si>
  <si>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</si>
  <si>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</si>
  <si>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</si>
  <si>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</si>
  <si>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</si>
  <si>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</si>
  <si>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</si>
  <si>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</si>
  <si>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</si>
  <si>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</si>
  <si>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</si>
  <si>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</si>
  <si>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</si>
  <si>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</si>
  <si>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</si>
  <si>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</si>
  <si>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</si>
  <si>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</si>
  <si>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</si>
  <si>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</si>
  <si>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</si>
  <si>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</si>
  <si>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</si>
  <si>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</si>
  <si>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</si>
  <si>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</si>
  <si>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</si>
  <si>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</si>
  <si>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</si>
  <si>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</si>
  <si>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</si>
  <si>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</si>
  <si>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</si>
  <si>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</si>
  <si>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</si>
  <si>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</si>
  <si>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</si>
  <si>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</si>
  <si>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</si>
  <si>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</si>
  <si>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</si>
  <si>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</si>
  <si>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</si>
  <si>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</si>
  <si>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</si>
  <si>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</si>
  <si>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</si>
  <si>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</si>
  <si>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</si>
  <si>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</si>
  <si>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</si>
  <si>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</si>
  <si>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</si>
  <si>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</si>
  <si>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</si>
  <si>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</si>
  <si>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</si>
  <si>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</si>
  <si>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</si>
  <si>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</si>
  <si>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</si>
  <si>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</si>
  <si>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</si>
  <si>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</si>
  <si>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</si>
  <si>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</si>
  <si>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</si>
  <si>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</si>
  <si>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</si>
  <si>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</si>
  <si>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</si>
  <si>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</si>
  <si>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</si>
  <si>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</si>
  <si>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</si>
  <si>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</si>
  <si>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</si>
  <si>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</si>
  <si>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</si>
  <si>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</si>
  <si>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</si>
  <si>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</si>
  <si>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</si>
  <si>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</si>
  <si>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</si>
  <si>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</si>
  <si>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</si>
  <si>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</si>
  <si>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</si>
  <si>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</si>
  <si>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</si>
  <si>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</si>
  <si>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</si>
  <si>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</si>
  <si>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</si>
  <si>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</si>
  <si>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</si>
  <si>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</si>
  <si>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</si>
  <si>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</si>
  <si>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</si>
  <si>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</si>
  <si>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</si>
  <si>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</si>
  <si>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</si>
  <si>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</si>
  <si>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</si>
  <si>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</si>
  <si>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</si>
  <si>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</si>
  <si>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</si>
  <si>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</si>
  <si>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</si>
  <si>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</si>
  <si>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</si>
  <si>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</si>
  <si>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</si>
  <si>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</si>
  <si>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</si>
  <si>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</si>
  <si>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</si>
  <si>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</si>
  <si>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</si>
  <si>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</si>
  <si>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</si>
  <si>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</si>
  <si>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</si>
  <si>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</si>
  <si>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</si>
  <si>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</si>
  <si>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</si>
  <si>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</si>
  <si>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</si>
  <si>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</si>
  <si>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</si>
  <si>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</si>
  <si>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</si>
  <si>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</si>
  <si>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</si>
  <si>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</si>
  <si>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</si>
  <si>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</si>
  <si>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</si>
  <si>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</si>
  <si>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</si>
  <si>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</si>
  <si>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</si>
  <si>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</si>
  <si>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</si>
  <si>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</si>
  <si>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</si>
  <si>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</si>
  <si>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</si>
  <si>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</si>
  <si>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</si>
  <si>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</si>
  <si>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</si>
  <si>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</si>
  <si>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</si>
  <si>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</si>
  <si>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</si>
  <si>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</si>
  <si>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</si>
  <si>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</si>
  <si>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</si>
  <si>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</si>
  <si>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</si>
  <si>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</si>
  <si>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</si>
  <si>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</si>
  <si>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</si>
  <si>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</si>
  <si>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</si>
  <si>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</si>
  <si>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</si>
  <si>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</si>
  <si>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</si>
  <si>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</si>
  <si>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</si>
  <si>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</si>
  <si>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</si>
  <si>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</si>
  <si>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</si>
  <si>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</si>
  <si>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</si>
  <si>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</si>
  <si>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</si>
  <si>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</si>
  <si>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</si>
  <si>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</si>
  <si>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</si>
  <si>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</si>
  <si>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</si>
  <si>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</si>
  <si>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</si>
  <si>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</si>
  <si>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</si>
  <si>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</si>
  <si>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</si>
  <si>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</si>
  <si>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</si>
  <si>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</si>
  <si>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</si>
  <si>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</si>
  <si>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</si>
  <si>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</si>
  <si>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</si>
  <si>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</si>
  <si>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</si>
  <si>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</si>
  <si>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</si>
  <si>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</si>
  <si>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</si>
  <si>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</si>
  <si>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</si>
  <si>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</si>
  <si>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</si>
  <si>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</si>
  <si>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</si>
  <si>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</si>
  <si>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</si>
  <si>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</si>
  <si>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</si>
  <si>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</si>
  <si>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</si>
  <si>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</si>
  <si>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</si>
  <si>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</si>
  <si>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</si>
  <si>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</si>
  <si>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</si>
  <si>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</si>
  <si>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</si>
  <si>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</si>
  <si>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</si>
  <si>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</si>
  <si>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</si>
  <si>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</si>
  <si>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</si>
  <si>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</si>
  <si>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</si>
  <si>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</si>
  <si>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</si>
  <si>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</si>
  <si>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</si>
  <si>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</si>
  <si>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</si>
  <si>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</si>
  <si>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</si>
  <si>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</si>
  <si>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</si>
  <si>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</si>
  <si>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</si>
  <si>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</si>
  <si>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</si>
  <si>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</si>
  <si>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</si>
  <si>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</si>
  <si>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</si>
  <si>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</si>
  <si>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</si>
  <si>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</si>
  <si>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</si>
  <si>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</si>
  <si>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</si>
  <si>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</si>
  <si>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</si>
  <si>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</si>
  <si>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</si>
  <si>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</si>
  <si>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</si>
  <si>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</si>
  <si>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</si>
  <si>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</si>
  <si>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</si>
  <si>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</si>
  <si>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</si>
  <si>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</si>
  <si>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</si>
  <si>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</si>
  <si>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</si>
  <si>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</si>
  <si>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</si>
  <si>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</si>
  <si>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</si>
  <si>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</si>
  <si>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</si>
  <si>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</si>
  <si>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</si>
  <si>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</si>
  <si>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</si>
  <si>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</si>
  <si>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</si>
  <si>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</si>
  <si>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</si>
  <si>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</si>
  <si>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</si>
  <si>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</si>
  <si>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</si>
  <si>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</si>
  <si>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</si>
  <si>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</si>
  <si>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</si>
  <si>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</si>
  <si>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</si>
  <si>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</si>
  <si>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</si>
  <si>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</si>
  <si>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</si>
  <si>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</si>
  <si>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</si>
  <si>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</si>
  <si>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</si>
  <si>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</si>
  <si>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</si>
  <si>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</si>
  <si>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</si>
  <si>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</si>
  <si>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</si>
  <si>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</si>
  <si>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</si>
  <si>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</si>
  <si>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</si>
  <si>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</si>
  <si>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</si>
  <si>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</si>
  <si>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</si>
  <si>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</si>
  <si>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</si>
  <si>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</si>
  <si>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</si>
  <si>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</si>
  <si>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</si>
  <si>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</si>
  <si>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</si>
  <si>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</si>
  <si>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</si>
  <si>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</si>
  <si>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</si>
  <si>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</si>
  <si>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</si>
  <si>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</si>
  <si>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</si>
  <si>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</si>
  <si>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</si>
  <si>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</si>
  <si>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</si>
  <si>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</si>
  <si>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</si>
  <si>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</si>
  <si>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</si>
  <si>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</si>
  <si>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</si>
  <si>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</si>
  <si>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</si>
  <si>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</si>
  <si>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</si>
  <si>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</si>
  <si>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</si>
  <si>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</si>
  <si>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</si>
  <si>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</si>
  <si>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</si>
  <si>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</si>
  <si>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</si>
  <si>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</si>
  <si>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</si>
  <si>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</si>
  <si>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</si>
  <si>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</si>
  <si>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</si>
  <si>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</si>
  <si>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</si>
  <si>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</si>
  <si>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</si>
  <si>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</si>
  <si>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</si>
  <si>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</si>
  <si>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</si>
  <si>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</si>
  <si>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</si>
  <si>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</si>
  <si>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</si>
  <si>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</si>
  <si>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</si>
  <si>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</si>
  <si>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</si>
  <si>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</si>
  <si>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</si>
  <si>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</si>
  <si>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</si>
  <si>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</si>
  <si>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</si>
  <si>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</si>
  <si>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</si>
  <si>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</si>
  <si>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</si>
  <si>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</si>
  <si>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</si>
  <si>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</si>
  <si>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</si>
  <si>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</si>
  <si>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</si>
  <si>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</si>
  <si>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</si>
  <si>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</si>
  <si>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</si>
  <si>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</si>
  <si>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</si>
  <si>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</si>
  <si>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</si>
  <si>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</si>
  <si>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</si>
  <si>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</si>
  <si>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</si>
  <si>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</si>
  <si>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</si>
  <si>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</si>
  <si>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</si>
  <si>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</si>
  <si>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</si>
  <si>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</si>
  <si>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</si>
  <si>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</si>
  <si>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</si>
  <si>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</si>
  <si>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</si>
  <si>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</si>
  <si>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</si>
  <si>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</si>
  <si>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</si>
  <si>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</si>
  <si>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</si>
  <si>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</si>
  <si>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</si>
  <si>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</si>
  <si>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</si>
  <si>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</si>
  <si>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</si>
  <si>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</si>
  <si>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</si>
  <si>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</si>
  <si>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</si>
  <si>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</si>
  <si>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</si>
  <si>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</si>
  <si>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</si>
  <si>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</si>
  <si>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</si>
  <si>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</si>
  <si>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</si>
  <si>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</si>
  <si>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</si>
  <si>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</si>
  <si>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</si>
  <si>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</si>
  <si>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</si>
  <si>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</si>
  <si>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</si>
  <si>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</si>
  <si>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</si>
  <si>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</si>
  <si>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</si>
  <si>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</si>
  <si>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</si>
  <si>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</si>
  <si>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</si>
  <si>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</si>
  <si>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</si>
  <si>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</si>
  <si>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</si>
  <si>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</si>
  <si>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</si>
  <si>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</si>
  <si>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</si>
  <si>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</si>
  <si>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</si>
  <si>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</si>
  <si>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</si>
  <si>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</si>
  <si>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</si>
  <si>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</si>
  <si>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</si>
  <si>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</si>
  <si>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</si>
  <si>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</si>
  <si>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</si>
  <si>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</si>
  <si>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</si>
  <si>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</si>
  <si>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</si>
  <si>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</si>
  <si>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</si>
  <si>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</si>
  <si>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</si>
  <si>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</si>
  <si>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</si>
  <si>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</si>
  <si>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</si>
  <si>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</si>
  <si>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</si>
  <si>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</si>
  <si>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</si>
  <si>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</si>
  <si>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</si>
  <si>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</si>
  <si>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</si>
  <si>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</si>
  <si>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</si>
  <si>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</si>
  <si>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</si>
  <si>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</si>
  <si>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</si>
  <si>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</si>
  <si>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</si>
  <si>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</si>
  <si>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</si>
  <si>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</si>
  <si>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</si>
  <si>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</si>
  <si>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</si>
  <si>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</si>
  <si>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</si>
  <si>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</si>
  <si>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</si>
  <si>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</si>
  <si>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</si>
  <si>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</si>
  <si>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</si>
  <si>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</si>
  <si>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</si>
  <si>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</si>
  <si>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</si>
  <si>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</si>
  <si>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</si>
  <si>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</si>
  <si>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</si>
  <si>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</si>
  <si>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</si>
  <si>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</si>
  <si>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</si>
  <si>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</si>
  <si>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</si>
  <si>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</si>
  <si>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</si>
  <si>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</si>
  <si>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</si>
  <si>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</si>
  <si>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</si>
  <si>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</si>
  <si>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</si>
  <si>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</si>
  <si>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</si>
  <si>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</si>
  <si>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</si>
  <si>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</si>
  <si>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</si>
  <si>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</si>
  <si>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</si>
  <si>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</si>
  <si>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</si>
  <si>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</si>
  <si>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</si>
  <si>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</si>
  <si>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</si>
  <si>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</si>
  <si>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</si>
  <si>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</si>
  <si>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</si>
  <si>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</si>
  <si>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</si>
  <si>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</si>
  <si>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</si>
  <si>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</si>
  <si>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</si>
  <si>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</si>
  <si>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</si>
  <si>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</si>
  <si>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</si>
  <si>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</si>
  <si>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</si>
  <si>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</si>
  <si>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</si>
  <si>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</si>
  <si>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</si>
  <si>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</si>
  <si>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</si>
  <si>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</si>
  <si>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</si>
  <si>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</si>
  <si>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</si>
  <si>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</si>
  <si>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</si>
  <si>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</si>
  <si>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</si>
  <si>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</si>
  <si>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</si>
  <si>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</si>
  <si>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</si>
  <si>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</si>
  <si>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</si>
  <si>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</si>
  <si>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</si>
  <si>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</si>
  <si>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</si>
  <si>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</si>
  <si>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</si>
  <si>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</si>
  <si>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</si>
  <si>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</si>
  <si>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</si>
  <si>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</si>
  <si>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</si>
  <si>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</si>
  <si>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</si>
  <si>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</si>
  <si>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</si>
  <si>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</si>
  <si>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</si>
  <si>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</si>
  <si>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</si>
  <si>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</si>
  <si>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</si>
  <si>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</si>
  <si>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</si>
  <si>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</si>
  <si>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</si>
  <si>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</si>
  <si>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</si>
  <si>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</si>
  <si>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</si>
  <si>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</si>
  <si>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</si>
  <si>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</si>
  <si>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</si>
  <si>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</si>
  <si>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</si>
  <si>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</si>
  <si>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</si>
  <si>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</si>
  <si>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</si>
  <si>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</si>
  <si>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</si>
  <si>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</si>
  <si>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</si>
  <si>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</si>
  <si>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</si>
  <si>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</si>
  <si>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</si>
  <si>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</si>
  <si>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</si>
  <si>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</si>
  <si>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</si>
  <si>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</si>
  <si>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</si>
  <si>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</si>
  <si>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</si>
  <si>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</si>
  <si>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</si>
  <si>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</si>
  <si>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</si>
  <si>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</si>
  <si>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</si>
  <si>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</si>
  <si>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</si>
  <si>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</si>
  <si>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</si>
  <si>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</si>
  <si>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</si>
  <si>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</si>
  <si>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</si>
  <si>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</si>
  <si>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</si>
  <si>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</si>
  <si>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</si>
  <si>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</si>
  <si>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</si>
  <si>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</si>
  <si>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</si>
  <si>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</si>
  <si>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</si>
  <si>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</si>
  <si>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</si>
  <si>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</si>
  <si>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</si>
  <si>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</si>
  <si>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</si>
  <si>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</si>
  <si>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</si>
  <si>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</si>
  <si>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</si>
  <si>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</si>
  <si>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</si>
  <si>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</si>
  <si>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</si>
  <si>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</si>
  <si>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</si>
  <si>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</si>
  <si>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</si>
  <si>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</si>
  <si>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</si>
  <si>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</si>
  <si>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</si>
  <si>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</si>
  <si>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</si>
  <si>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</si>
  <si>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</si>
  <si>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</si>
  <si>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</si>
  <si>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</si>
  <si>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</si>
  <si>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</si>
  <si>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</si>
  <si>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</si>
  <si>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</si>
  <si>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</si>
  <si>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</si>
  <si>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</si>
  <si>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</si>
  <si>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</si>
  <si>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</si>
  <si>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</si>
  <si>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</si>
  <si>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</si>
  <si>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</si>
  <si>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</si>
  <si>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</si>
  <si>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</si>
  <si>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</si>
  <si>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</si>
  <si>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</si>
  <si>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</si>
  <si>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</si>
  <si>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</si>
  <si>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</si>
  <si>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</si>
  <si>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</si>
  <si>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</si>
  <si>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</si>
  <si>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</si>
  <si>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</si>
  <si>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</si>
  <si>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</si>
  <si>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</si>
  <si>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</si>
  <si>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</si>
  <si>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</si>
  <si>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</si>
  <si>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</si>
  <si>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</si>
  <si>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</si>
  <si>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</si>
  <si>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</si>
  <si>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</si>
  <si>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</si>
  <si>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</si>
  <si>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</si>
  <si>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</si>
  <si>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</si>
  <si>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</si>
  <si>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</si>
  <si>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</si>
  <si>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</si>
  <si>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</si>
  <si>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</si>
  <si>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</si>
  <si>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</si>
  <si>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</si>
  <si>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</si>
  <si>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</si>
  <si>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</si>
  <si>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</si>
  <si>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</si>
  <si>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</si>
  <si>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</si>
  <si>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</si>
  <si>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</si>
  <si>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</si>
  <si>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</si>
  <si>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</si>
  <si>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</si>
  <si>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</si>
  <si>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</si>
  <si>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</si>
  <si>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</si>
  <si>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</si>
  <si>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</si>
  <si>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</si>
  <si>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</si>
  <si>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</si>
  <si>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</si>
  <si>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</si>
  <si>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</si>
  <si>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</si>
  <si>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</si>
  <si>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</si>
  <si>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</si>
  <si>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</si>
  <si>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</si>
  <si>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</si>
  <si>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</si>
  <si>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</si>
  <si>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</si>
  <si>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</si>
  <si>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</si>
  <si>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</si>
  <si>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</si>
  <si>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</si>
  <si>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</si>
  <si>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</si>
  <si>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</si>
  <si>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</si>
  <si>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</si>
  <si>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</si>
  <si>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</si>
  <si>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</si>
  <si>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</si>
  <si>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</si>
  <si>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</si>
  <si>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</si>
  <si>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</si>
  <si>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</si>
  <si>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</si>
  <si>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</si>
  <si>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</si>
  <si>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</si>
  <si>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</si>
  <si>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</si>
  <si>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</si>
  <si>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</si>
  <si>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</si>
  <si>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</si>
  <si>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</si>
  <si>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</si>
  <si>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</si>
  <si>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</si>
  <si>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</si>
  <si>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</si>
  <si>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</si>
  <si>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</si>
  <si>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</si>
  <si>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</si>
  <si>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</si>
  <si>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</si>
  <si>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</si>
  <si>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</si>
  <si>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</si>
  <si>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</si>
  <si>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</si>
  <si>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</si>
  <si>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</si>
  <si>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</si>
  <si>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</si>
  <si>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</si>
  <si>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</si>
  <si>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</si>
  <si>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</si>
  <si>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</si>
  <si>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</si>
  <si>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</si>
  <si>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</si>
  <si>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</si>
  <si>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</si>
  <si>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</si>
  <si>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</si>
  <si>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</si>
  <si>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</si>
  <si>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</si>
  <si>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</si>
  <si>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</si>
  <si>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</si>
  <si>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</si>
  <si>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</si>
  <si>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</si>
  <si>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</si>
  <si>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</si>
  <si>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</si>
  <si>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</si>
  <si>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</si>
  <si>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</si>
  <si>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</si>
  <si>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</si>
  <si>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</si>
  <si>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</si>
  <si>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</si>
  <si>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</si>
  <si>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</si>
  <si>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</si>
  <si>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</si>
  <si>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</si>
  <si>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</si>
  <si>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</si>
  <si>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</si>
  <si>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</si>
  <si>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</si>
  <si>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</si>
  <si>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</si>
  <si>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</si>
  <si>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</si>
  <si>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</si>
  <si>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</si>
  <si>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</si>
  <si>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</si>
  <si>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</si>
  <si>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</si>
  <si>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</si>
  <si>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</si>
  <si>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</si>
  <si>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</si>
  <si>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</si>
  <si>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</si>
  <si>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</si>
  <si>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</si>
  <si>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</si>
  <si>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</si>
  <si>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</si>
  <si>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</si>
  <si>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</si>
  <si>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</si>
  <si>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</si>
  <si>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</si>
  <si>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</si>
  <si>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</si>
  <si>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</si>
  <si>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</si>
  <si>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</si>
  <si>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</si>
  <si>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</si>
  <si>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</si>
  <si>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</si>
  <si>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</si>
  <si>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</si>
  <si>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</si>
  <si>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</si>
  <si>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</si>
  <si>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</si>
  <si>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</si>
  <si>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</si>
  <si>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</si>
  <si>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</si>
  <si>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</si>
  <si>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</si>
  <si>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</si>
  <si>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</si>
  <si>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</si>
  <si>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</si>
  <si>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</si>
  <si>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</si>
  <si>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</si>
  <si>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</si>
  <si>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</si>
  <si>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</si>
  <si>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</si>
  <si>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</si>
  <si>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</si>
  <si>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</si>
  <si>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</si>
  <si>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</si>
  <si>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</si>
  <si>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</si>
  <si>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</si>
  <si>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</si>
  <si>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</si>
  <si>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</si>
  <si>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</si>
  <si>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</si>
  <si>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</si>
  <si>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</si>
  <si>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</si>
  <si>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</si>
  <si>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</si>
  <si>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</si>
  <si>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</si>
  <si>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</si>
  <si>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</si>
  <si>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</si>
  <si>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</si>
  <si>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</si>
  <si>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</si>
  <si>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</si>
  <si>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</si>
  <si>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</si>
  <si>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</si>
  <si>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</si>
  <si>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</si>
  <si>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</si>
  <si>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</si>
  <si>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</si>
  <si>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</si>
  <si>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</si>
  <si>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</si>
  <si>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</si>
  <si>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</si>
  <si>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</si>
  <si>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</si>
  <si>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</si>
  <si>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</si>
  <si>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</si>
  <si>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</si>
  <si>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</si>
  <si>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</si>
  <si>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</si>
  <si>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</si>
  <si>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</si>
  <si>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</si>
  <si>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</si>
  <si>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</si>
  <si>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</si>
  <si>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</si>
  <si>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</si>
  <si>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</si>
  <si>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</si>
  <si>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</si>
  <si>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</si>
  <si>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</si>
  <si>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</si>
  <si>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</si>
  <si>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</si>
  <si>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</si>
  <si>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</si>
  <si>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</si>
  <si>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</si>
  <si>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</si>
  <si>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</si>
  <si>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</si>
  <si>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</si>
  <si>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</si>
  <si>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</si>
  <si>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</si>
  <si>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</si>
  <si>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</si>
  <si>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</si>
  <si>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</si>
  <si>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</si>
  <si>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</si>
  <si>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</si>
  <si>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</si>
  <si>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</si>
  <si>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</si>
  <si>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</si>
  <si>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</si>
  <si>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</si>
  <si>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</si>
  <si>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</si>
  <si>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</si>
  <si>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</si>
  <si>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</si>
  <si>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</si>
  <si>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</si>
  <si>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</si>
  <si>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</si>
  <si>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</si>
  <si>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</si>
  <si>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</si>
  <si>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</si>
  <si>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</si>
  <si>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</si>
  <si>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</si>
  <si>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</si>
  <si>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</si>
  <si>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</si>
  <si>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</si>
  <si>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</si>
  <si>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</si>
  <si>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</si>
  <si>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</si>
  <si>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</si>
  <si>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</si>
  <si>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</si>
  <si>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</si>
  <si>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</si>
  <si>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</si>
  <si>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</si>
  <si>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</si>
  <si>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</si>
  <si>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</si>
  <si>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</si>
  <si>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</si>
  <si>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</si>
  <si>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</si>
  <si>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</si>
  <si>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</si>
  <si>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</si>
  <si>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</si>
  <si>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</si>
  <si>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</si>
  <si>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</si>
  <si>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</si>
  <si>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</si>
  <si>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</si>
  <si>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</si>
  <si>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</si>
  <si>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</si>
  <si>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</si>
  <si>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</si>
  <si>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</si>
  <si>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</si>
  <si>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</si>
  <si>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</si>
  <si>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</si>
  <si>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</si>
  <si>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</si>
  <si>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</si>
  <si>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</si>
  <si>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</si>
  <si>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</si>
  <si>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</si>
  <si>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</si>
  <si>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</si>
  <si>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</si>
  <si>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</si>
  <si>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</si>
  <si>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</si>
  <si>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</si>
  <si>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</si>
  <si>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</si>
  <si>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</si>
  <si>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</si>
  <si>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</si>
  <si>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</si>
  <si>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</si>
  <si>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</si>
  <si>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</si>
  <si>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</si>
  <si>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</si>
  <si>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</si>
  <si>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</si>
  <si>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</si>
  <si>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</si>
  <si>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</si>
  <si>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</si>
  <si>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</si>
  <si>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</si>
  <si>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</si>
  <si>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</si>
  <si>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</si>
  <si>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</si>
  <si>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</si>
  <si>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</si>
  <si>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</si>
  <si>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</si>
  <si>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</si>
  <si>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</si>
  <si>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</si>
  <si>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</si>
  <si>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</si>
  <si>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</si>
  <si>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</si>
  <si>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</si>
  <si>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</si>
  <si>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</si>
  <si>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</si>
  <si>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</si>
  <si>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</si>
  <si>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</si>
  <si>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</si>
  <si>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</si>
  <si>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</si>
  <si>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</si>
  <si>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</si>
  <si>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</si>
  <si>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</si>
  <si>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</si>
  <si>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</si>
  <si>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</si>
  <si>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</si>
  <si>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</si>
  <si>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</si>
  <si>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</si>
  <si>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</si>
  <si>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</si>
  <si>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</si>
  <si>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</si>
  <si>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</si>
  <si>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</si>
  <si>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</si>
  <si>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</si>
  <si>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</si>
  <si>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</si>
  <si>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</si>
  <si>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</si>
  <si>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</si>
  <si>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</si>
  <si>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</si>
  <si>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</si>
  <si>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</si>
  <si>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</si>
  <si>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</si>
  <si>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</si>
  <si>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</si>
  <si>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</si>
  <si>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</si>
  <si>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</si>
  <si>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</si>
  <si>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</si>
  <si>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</si>
  <si>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</si>
  <si>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</si>
  <si>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</si>
  <si>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</si>
  <si>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</si>
  <si>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</si>
  <si>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</si>
  <si>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</si>
  <si>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</si>
  <si>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</si>
  <si>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</si>
  <si>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</si>
  <si>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</si>
  <si>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</si>
  <si>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</si>
  <si>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</si>
  <si>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</si>
  <si>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</si>
  <si>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</si>
  <si>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</si>
  <si>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</si>
  <si>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</si>
  <si>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</si>
  <si>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</si>
  <si>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</si>
  <si>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</si>
  <si>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</si>
  <si>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</si>
  <si>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</si>
  <si>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</si>
  <si>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</si>
  <si>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</si>
  <si>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</si>
  <si>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</si>
  <si>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</si>
  <si>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</si>
  <si>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</si>
  <si>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</si>
  <si>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</si>
  <si>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</si>
  <si>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</si>
  <si>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</si>
  <si>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</si>
  <si>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</si>
  <si>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</si>
  <si>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</si>
  <si>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</si>
  <si>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</si>
  <si>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</si>
  <si>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</si>
  <si>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</si>
  <si>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</si>
  <si>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</si>
  <si>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</si>
  <si>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</si>
  <si>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</si>
  <si>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</si>
  <si>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</si>
  <si>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</si>
  <si>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</si>
  <si>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</si>
  <si>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</si>
  <si>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</si>
  <si>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</si>
  <si>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</si>
  <si>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</si>
  <si>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</si>
  <si>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</si>
  <si>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</si>
  <si>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</si>
  <si>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</si>
  <si>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</si>
  <si>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</si>
  <si>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</si>
  <si>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</si>
  <si>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</si>
  <si>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</si>
  <si>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</si>
  <si>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</si>
  <si>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</si>
  <si>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</si>
  <si>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</si>
  <si>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</si>
  <si>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</si>
  <si>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</si>
  <si>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</si>
  <si>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</si>
  <si>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</si>
  <si>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</si>
  <si>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</si>
  <si>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</si>
  <si>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</si>
  <si>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</si>
  <si>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</si>
  <si>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</si>
  <si>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</si>
  <si>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</si>
  <si>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</si>
  <si>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</si>
  <si>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</si>
  <si>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</si>
  <si>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</si>
  <si>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</si>
  <si>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</si>
  <si>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</si>
  <si>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</si>
  <si>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</si>
  <si>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</si>
  <si>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</si>
  <si>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</si>
  <si>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</si>
  <si>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</si>
  <si>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</si>
  <si>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</si>
  <si>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</si>
  <si>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</si>
  <si>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</si>
  <si>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</si>
  <si>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</si>
  <si>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</si>
  <si>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</si>
  <si>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</si>
  <si>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</si>
  <si>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</si>
  <si>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</si>
  <si>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</si>
  <si>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</si>
  <si>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</si>
  <si>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</si>
  <si>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</si>
  <si>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</si>
  <si>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</si>
  <si>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</si>
  <si>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</si>
  <si>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</si>
  <si>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</si>
  <si>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</si>
  <si>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</si>
  <si>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</si>
  <si>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</si>
  <si>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</si>
  <si>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</si>
  <si>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</si>
  <si>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</si>
  <si>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</si>
  <si>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</si>
  <si>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</si>
  <si>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</si>
  <si>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</si>
  <si>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</si>
  <si>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</si>
  <si>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</si>
  <si>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</si>
  <si>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</si>
  <si>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</si>
  <si>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</si>
  <si>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</si>
  <si>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</si>
  <si>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</si>
  <si>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</si>
  <si>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</si>
  <si>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</si>
  <si>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</si>
  <si>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</si>
  <si>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</si>
  <si>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</si>
  <si>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</si>
  <si>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</si>
  <si>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</si>
  <si>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</si>
  <si>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</si>
  <si>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</si>
  <si>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</si>
  <si>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</si>
  <si>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</si>
  <si>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</si>
  <si>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</si>
  <si>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</si>
  <si>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</si>
  <si>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</si>
  <si>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</si>
  <si>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</si>
  <si>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</si>
  <si>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</si>
  <si>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</si>
  <si>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</si>
  <si>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</si>
  <si>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</si>
  <si>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</si>
  <si>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</si>
  <si>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</si>
  <si>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</si>
  <si>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</si>
  <si>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</si>
  <si>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</si>
  <si>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</si>
  <si>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</si>
  <si>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</si>
  <si>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</si>
  <si>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</si>
  <si>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</si>
  <si>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</si>
  <si>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</si>
  <si>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</si>
  <si>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</si>
  <si>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</si>
  <si>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</si>
  <si>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</si>
  <si>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</si>
  <si>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</si>
  <si>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</si>
  <si>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</si>
  <si>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</si>
  <si>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</si>
  <si>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</si>
  <si>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</si>
  <si>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</si>
  <si>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</si>
  <si>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</si>
  <si>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</si>
  <si>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</si>
  <si>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</si>
  <si>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</si>
  <si>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</si>
  <si>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</si>
  <si>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</si>
  <si>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</si>
  <si>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</si>
  <si>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</si>
  <si>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</si>
  <si>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</si>
  <si>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</si>
  <si>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</si>
  <si>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</si>
  <si>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</si>
  <si>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</si>
  <si>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</si>
  <si>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</si>
  <si>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</si>
  <si>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</si>
  <si>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</si>
  <si>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</si>
  <si>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</si>
  <si>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</si>
  <si>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</si>
  <si>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</si>
  <si>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</si>
  <si>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</si>
  <si>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</si>
  <si>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</si>
  <si>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</si>
  <si>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</si>
  <si>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</si>
  <si>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</si>
  <si>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</si>
  <si>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</si>
  <si>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</si>
  <si>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</si>
  <si>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</si>
  <si>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</si>
  <si>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</si>
  <si>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</si>
  <si>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</si>
  <si>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</si>
  <si>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</si>
  <si>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</si>
  <si>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</si>
  <si>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</si>
  <si>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</si>
  <si>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</si>
  <si>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</si>
  <si>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</si>
  <si>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</si>
  <si>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</si>
  <si>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</si>
  <si>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</si>
  <si>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</si>
  <si>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</si>
  <si>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</si>
  <si>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</si>
  <si>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</si>
  <si>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</si>
  <si>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</si>
  <si>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</si>
  <si>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</si>
  <si>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</si>
  <si>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</si>
  <si>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</si>
  <si>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</si>
  <si>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</si>
  <si>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</si>
  <si>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</si>
  <si>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</si>
  <si>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</si>
  <si>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</si>
  <si>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</si>
  <si>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</si>
  <si>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</si>
  <si>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</si>
  <si>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</si>
  <si>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</si>
  <si>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</si>
  <si>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</si>
  <si>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</si>
  <si>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</si>
  <si>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</si>
  <si>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</si>
  <si>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</si>
  <si>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</si>
  <si>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</si>
  <si>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</si>
  <si>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</si>
  <si>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</si>
  <si>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</si>
  <si>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</si>
  <si>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</si>
  <si>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</si>
  <si>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</si>
  <si>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</si>
  <si>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</si>
  <si>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</si>
  <si>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</si>
  <si>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</si>
  <si>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</si>
  <si>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</si>
  <si>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</si>
  <si>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</si>
  <si>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</si>
  <si>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</si>
  <si>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</si>
  <si>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</si>
  <si>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</si>
  <si>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</si>
  <si>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</si>
  <si>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</si>
  <si>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</si>
  <si>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</si>
  <si>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</si>
  <si>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</si>
  <si>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</si>
  <si>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</si>
  <si>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</si>
  <si>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</si>
  <si>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</si>
  <si>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</si>
  <si>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</si>
  <si>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</si>
  <si>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</si>
  <si>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</si>
  <si>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</si>
  <si>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</si>
  <si>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</si>
  <si>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</si>
  <si>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</si>
  <si>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</si>
  <si>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</si>
  <si>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</si>
  <si>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</si>
  <si>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</si>
  <si>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</si>
  <si>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</si>
  <si>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</si>
  <si>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</si>
  <si>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</si>
  <si>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</si>
  <si>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</si>
  <si>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</si>
  <si>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</si>
  <si>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</si>
  <si>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</si>
  <si>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</si>
  <si>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</si>
  <si>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</si>
  <si>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</si>
  <si>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</si>
  <si>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</si>
  <si>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</si>
  <si>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</si>
  <si>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</si>
  <si>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</si>
  <si>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</si>
  <si>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</si>
  <si>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</si>
  <si>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</si>
  <si>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</si>
  <si>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</si>
  <si>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</si>
  <si>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</si>
  <si>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</si>
  <si>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</si>
  <si>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</si>
  <si>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</si>
  <si>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</si>
  <si>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</si>
  <si>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</si>
  <si>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</si>
  <si>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</si>
  <si>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</si>
  <si>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</si>
  <si>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</si>
  <si>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</si>
  <si>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</si>
  <si>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</si>
  <si>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</si>
  <si>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</si>
  <si>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</si>
  <si>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</si>
  <si>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</si>
  <si>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</si>
  <si>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</si>
  <si>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</si>
  <si>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</si>
  <si>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</si>
  <si>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</si>
  <si>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</si>
  <si>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</si>
  <si>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</si>
  <si>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</si>
  <si>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</si>
  <si>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</si>
  <si>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</si>
  <si>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</si>
  <si>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</si>
  <si>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</si>
  <si>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</si>
  <si>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</si>
  <si>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</si>
  <si>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</si>
  <si>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</si>
  <si>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</si>
  <si>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</si>
  <si>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</si>
  <si>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</si>
  <si>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</si>
  <si>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</si>
  <si>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</si>
  <si>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</si>
  <si>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</si>
  <si>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</si>
  <si>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</si>
  <si>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</si>
  <si>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</si>
  <si>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</si>
  <si>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</si>
  <si>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</si>
  <si>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</si>
  <si>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</si>
  <si>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</si>
  <si>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</si>
  <si>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</si>
  <si>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</si>
  <si>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</si>
  <si>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</si>
  <si>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</si>
  <si>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</si>
  <si>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</si>
  <si>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</si>
  <si>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</si>
  <si>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</si>
  <si>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</si>
  <si>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</si>
  <si>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</si>
  <si>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</si>
  <si>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</si>
  <si>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</si>
  <si>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</si>
  <si>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</si>
  <si>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</si>
  <si>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</si>
  <si>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</si>
  <si>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</si>
  <si>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</si>
  <si>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</si>
  <si>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</si>
  <si>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</si>
  <si>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</si>
  <si>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</si>
  <si>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</si>
  <si>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</si>
  <si>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</si>
  <si>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</si>
  <si>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</si>
  <si>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</si>
  <si>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</si>
  <si>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</si>
  <si>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</si>
  <si>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</si>
  <si>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</si>
  <si>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</si>
  <si>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</si>
  <si>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</si>
  <si>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</si>
  <si>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</si>
  <si>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</si>
  <si>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</si>
  <si>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</si>
  <si>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</si>
  <si>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</si>
  <si>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</si>
  <si>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</si>
  <si>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</si>
  <si>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</si>
  <si>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</si>
  <si>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</si>
  <si>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</si>
  <si>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</si>
  <si>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</si>
  <si>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</si>
  <si>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</si>
  <si>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</si>
  <si>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</si>
  <si>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</si>
  <si>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</si>
  <si>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</si>
  <si>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</si>
  <si>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</si>
  <si>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</si>
  <si>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</si>
  <si>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</si>
  <si>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</si>
  <si>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</si>
  <si>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</si>
  <si>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</si>
  <si>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</si>
  <si>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</si>
  <si>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</si>
  <si>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</si>
  <si>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</si>
  <si>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</si>
  <si>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</si>
  <si>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</si>
  <si>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</si>
  <si>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</si>
  <si>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</si>
  <si>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</si>
  <si>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</si>
  <si>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</si>
  <si>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</si>
  <si>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</si>
  <si>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</si>
  <si>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</si>
  <si>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</si>
  <si>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</si>
  <si>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</si>
  <si>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</si>
  <si>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</si>
  <si>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</si>
  <si>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</si>
  <si>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</si>
  <si>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</si>
  <si>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</si>
  <si>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</si>
  <si>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</si>
  <si>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</si>
  <si>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</si>
  <si>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</si>
  <si>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</si>
  <si>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</si>
  <si>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</si>
  <si>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</si>
  <si>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</si>
  <si>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</si>
  <si>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</si>
  <si>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</si>
  <si>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</si>
  <si>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</si>
  <si>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</si>
  <si>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</si>
  <si>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</si>
  <si>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</si>
  <si>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</si>
  <si>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</si>
  <si>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</si>
  <si>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</si>
  <si>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</si>
  <si>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</si>
  <si>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</si>
  <si>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</si>
  <si>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</si>
  <si>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</si>
  <si>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</si>
  <si>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</si>
  <si>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</si>
  <si>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</si>
  <si>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</si>
  <si>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</si>
  <si>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</si>
  <si>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</si>
  <si>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</si>
  <si>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</si>
  <si>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</si>
  <si>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</si>
  <si>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</si>
  <si>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</si>
  <si>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</si>
  <si>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</si>
  <si>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</si>
  <si>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</si>
  <si>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</si>
  <si>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</si>
  <si>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</si>
  <si>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</si>
  <si>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</si>
  <si>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</si>
  <si>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</si>
  <si>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</si>
  <si>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</si>
  <si>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</si>
  <si>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</si>
  <si>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</si>
  <si>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</si>
  <si>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</si>
  <si>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</si>
  <si>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</si>
  <si>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</si>
  <si>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</si>
  <si>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</si>
  <si>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</si>
  <si>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</si>
  <si>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</si>
  <si>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</si>
  <si>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</si>
  <si>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</si>
  <si>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</si>
  <si>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</si>
  <si>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</si>
  <si>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</si>
  <si>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</si>
  <si>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</si>
  <si>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</si>
  <si>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</si>
  <si>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</si>
  <si>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</si>
  <si>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</si>
  <si>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</si>
  <si>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</si>
  <si>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</si>
  <si>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</si>
  <si>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</si>
  <si>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</si>
  <si>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</si>
  <si>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</si>
  <si>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</si>
  <si>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</si>
  <si>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</si>
  <si>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</si>
  <si>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</si>
  <si>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</si>
  <si>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</si>
  <si>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</si>
  <si>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</si>
  <si>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</si>
  <si>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</si>
  <si>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</si>
  <si>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</si>
  <si>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</si>
  <si>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</si>
  <si>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</si>
  <si>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</si>
  <si>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</si>
  <si>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</si>
  <si>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</si>
  <si>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</si>
  <si>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</si>
  <si>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</si>
  <si>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</si>
  <si>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</si>
  <si>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</si>
  <si>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</si>
  <si>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</si>
  <si>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</si>
  <si>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</si>
  <si>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</si>
  <si>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</si>
  <si>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</si>
  <si>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</si>
  <si>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</si>
  <si>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</si>
  <si>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</si>
  <si>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</si>
  <si>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</si>
  <si>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</si>
  <si>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</si>
  <si>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</si>
  <si>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</si>
  <si>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</si>
  <si>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</si>
  <si>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</si>
  <si>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</si>
  <si>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</si>
  <si>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</si>
  <si>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</si>
  <si>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</si>
  <si>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</si>
  <si>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</si>
  <si>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</si>
  <si>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</si>
  <si>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</si>
  <si>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</si>
  <si>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</si>
  <si>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</si>
  <si>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</si>
  <si>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</si>
  <si>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</si>
  <si>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</si>
  <si>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</si>
  <si>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</si>
  <si>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</si>
  <si>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</si>
  <si>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</si>
  <si>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</si>
  <si>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</si>
  <si>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</si>
  <si>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</si>
  <si>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</si>
  <si>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</si>
  <si>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</si>
  <si>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</si>
  <si>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</si>
  <si>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</si>
  <si>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</si>
  <si>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</si>
  <si>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</si>
  <si>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</si>
  <si>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</si>
  <si>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</si>
  <si>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</si>
  <si>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</si>
  <si>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</si>
  <si>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</si>
  <si>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</si>
  <si>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</si>
  <si>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</si>
  <si>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</si>
  <si>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</si>
  <si>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</si>
  <si>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</si>
  <si>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</si>
  <si>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</si>
  <si>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</si>
  <si>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</si>
  <si>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</si>
  <si>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</si>
  <si>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</si>
  <si>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</si>
  <si>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</si>
  <si>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</si>
  <si>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</si>
  <si>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</si>
  <si>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</si>
  <si>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</si>
  <si>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</si>
  <si>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</si>
  <si>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</si>
  <si>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</si>
  <si>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</si>
  <si>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</si>
  <si>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</si>
  <si>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</si>
  <si>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</si>
  <si>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</si>
  <si>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</si>
  <si>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</si>
  <si>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</si>
  <si>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</si>
  <si>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</si>
  <si>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</si>
  <si>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</si>
  <si>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</si>
  <si>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</si>
  <si>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</si>
  <si>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</si>
  <si>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</si>
  <si>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</si>
  <si>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</si>
  <si>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</si>
  <si>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</si>
  <si>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</si>
  <si>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</si>
  <si>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</si>
  <si>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</si>
  <si>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</si>
  <si>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</si>
  <si>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</si>
  <si>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</si>
  <si>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</si>
  <si>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</si>
  <si>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</si>
  <si>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</si>
  <si>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</si>
  <si>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</si>
  <si>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</si>
  <si>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</si>
  <si>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</si>
  <si>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</si>
  <si>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</si>
  <si>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</si>
  <si>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</si>
  <si>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</si>
  <si>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</si>
  <si>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</si>
  <si>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</si>
  <si>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</si>
  <si>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</si>
  <si>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</si>
  <si>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</si>
  <si>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</si>
  <si>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</si>
  <si>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</si>
  <si>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</si>
  <si>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</si>
  <si>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</si>
  <si>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</si>
  <si>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</si>
  <si>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</si>
  <si>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</si>
  <si>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</si>
  <si>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</si>
  <si>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</si>
  <si>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</si>
  <si>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</si>
  <si>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</si>
  <si>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</si>
  <si>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</si>
  <si>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</si>
  <si>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</si>
  <si>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</si>
  <si>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</si>
  <si>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</si>
  <si>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</si>
  <si>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</si>
  <si>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</si>
  <si>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</si>
  <si>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</si>
  <si>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</si>
  <si>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</si>
  <si>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</si>
  <si>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</si>
  <si>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</si>
  <si>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</si>
  <si>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</si>
  <si>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</si>
  <si>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</si>
  <si>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</si>
  <si>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</si>
  <si>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</si>
  <si>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</si>
  <si>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</si>
  <si>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</si>
  <si>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</si>
  <si>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</si>
  <si>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</si>
  <si>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</si>
  <si>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</si>
  <si>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</si>
  <si>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</si>
  <si>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</si>
  <si>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</si>
  <si>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</si>
  <si>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</si>
  <si>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</si>
  <si>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</si>
  <si>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</si>
  <si>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</si>
  <si>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</si>
  <si>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</si>
  <si>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</si>
  <si>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</si>
  <si>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</si>
  <si>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</si>
  <si>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</si>
  <si>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</si>
  <si>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</si>
  <si>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</si>
  <si>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</si>
  <si>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</si>
  <si>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</si>
  <si>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</si>
  <si>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</si>
  <si>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</si>
  <si>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</si>
  <si>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</si>
  <si>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</si>
  <si>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</si>
  <si>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</si>
  <si>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</si>
  <si>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</si>
  <si>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</si>
  <si>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</si>
  <si>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</si>
  <si>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</si>
  <si>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</si>
  <si>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</si>
  <si>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</si>
  <si>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</si>
  <si>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</si>
  <si>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</si>
  <si>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</si>
  <si>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</si>
  <si>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</si>
  <si>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</si>
  <si>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</si>
  <si>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</si>
  <si>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</si>
  <si>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</si>
  <si>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</si>
  <si>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</si>
  <si>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</si>
  <si>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</si>
  <si>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</si>
  <si>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</si>
  <si>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</si>
  <si>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</si>
  <si>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</si>
  <si>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</si>
  <si>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</si>
  <si>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</si>
  <si>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</si>
  <si>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</si>
  <si>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</si>
  <si>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</si>
  <si>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</si>
  <si>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</si>
  <si>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</si>
  <si>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</si>
  <si>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</si>
  <si>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</si>
  <si>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</si>
  <si>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</si>
  <si>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</si>
  <si>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</si>
  <si>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</si>
  <si>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</si>
  <si>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</si>
  <si>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</si>
  <si>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</si>
  <si>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</si>
  <si>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</si>
  <si>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</si>
  <si>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</si>
  <si>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</si>
  <si>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</si>
  <si>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</si>
  <si>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</si>
  <si>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</si>
  <si>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</si>
  <si>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</si>
  <si>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</si>
  <si>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</si>
  <si>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</si>
  <si>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</si>
  <si>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</si>
  <si>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</si>
  <si>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</si>
  <si>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</si>
  <si>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</si>
  <si>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</si>
  <si>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</si>
  <si>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</si>
  <si>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</si>
  <si>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</si>
  <si>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</si>
  <si>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</si>
  <si>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</si>
  <si>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</si>
  <si>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</si>
  <si>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</si>
  <si>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</si>
  <si>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</si>
  <si>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</si>
  <si>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</si>
  <si>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</si>
  <si>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</si>
  <si>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</si>
  <si>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</si>
  <si>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</si>
  <si>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</si>
  <si>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</si>
  <si>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</si>
  <si>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</si>
  <si>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</si>
  <si>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</si>
  <si>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</si>
  <si>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</si>
  <si>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</si>
  <si>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</si>
  <si>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</si>
  <si>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</si>
  <si>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</si>
  <si>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</si>
  <si>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</si>
  <si>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</si>
  <si>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</si>
  <si>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</si>
  <si>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</si>
  <si>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</si>
  <si>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</si>
  <si>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</si>
  <si>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</si>
  <si>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</si>
  <si>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</si>
  <si>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</si>
  <si>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</si>
  <si>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</si>
  <si>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</si>
  <si>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</si>
  <si>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</si>
  <si>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</si>
  <si>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</si>
  <si>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</si>
  <si>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</si>
  <si>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</si>
  <si>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</si>
  <si>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</si>
  <si>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</si>
  <si>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</si>
  <si>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</si>
  <si>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</si>
  <si>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</si>
  <si>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</si>
  <si>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</si>
  <si>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</si>
  <si>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</si>
  <si>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</si>
  <si>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</si>
  <si>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</si>
  <si>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</si>
  <si>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</si>
  <si>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</si>
  <si>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</si>
  <si>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</si>
  <si>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</si>
  <si>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</si>
  <si>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</si>
  <si>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</si>
  <si>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</si>
  <si>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</si>
  <si>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</si>
  <si>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</si>
  <si>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</si>
  <si>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</si>
  <si>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</si>
  <si>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</si>
  <si>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</si>
  <si>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</si>
  <si>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</si>
  <si>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</si>
  <si>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</si>
  <si>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</si>
  <si>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</si>
  <si>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</si>
  <si>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</si>
  <si>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</si>
  <si>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</si>
  <si>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</si>
  <si>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</si>
  <si>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</si>
  <si>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</si>
  <si>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</si>
  <si>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</si>
  <si>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</si>
  <si>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</si>
  <si>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</si>
  <si>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</si>
  <si>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</si>
  <si>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</si>
  <si>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</si>
  <si>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</si>
  <si>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</si>
  <si>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</si>
  <si>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</si>
  <si>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</si>
  <si>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</si>
  <si>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</si>
  <si>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</si>
  <si>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</si>
  <si>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</si>
  <si>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</si>
  <si>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</si>
  <si>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</si>
  <si>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</si>
  <si>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</si>
  <si>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</si>
  <si>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</si>
  <si>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</si>
  <si>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</si>
  <si>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</si>
  <si>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</si>
  <si>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</si>
  <si>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</si>
  <si>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</si>
  <si>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</si>
  <si>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</si>
  <si>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</si>
  <si>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</si>
  <si>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</si>
  <si>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</si>
  <si>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</si>
  <si>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</si>
  <si>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</si>
  <si>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</si>
  <si>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</si>
  <si>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</si>
  <si>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</si>
  <si>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</si>
  <si>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</si>
  <si>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</si>
  <si>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</si>
  <si>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</si>
  <si>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</si>
  <si>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</si>
  <si>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</si>
  <si>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</si>
  <si>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</si>
  <si>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</si>
  <si>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</si>
  <si>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</si>
  <si>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</si>
  <si>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</si>
  <si>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</si>
  <si>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</si>
  <si>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</si>
  <si>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</si>
  <si>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</si>
  <si>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</si>
  <si>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</si>
  <si>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</si>
  <si>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</si>
  <si>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</si>
  <si>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</si>
  <si>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</si>
  <si>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</si>
  <si>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</si>
  <si>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</si>
  <si>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</si>
  <si>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</si>
  <si>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</si>
  <si>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</si>
  <si>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</si>
  <si>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</si>
  <si>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</si>
  <si>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</si>
  <si>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</si>
  <si>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</si>
  <si>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</si>
  <si>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</si>
  <si>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</si>
  <si>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</si>
  <si>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</si>
  <si>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</si>
  <si>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</si>
  <si>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</si>
  <si>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</si>
  <si>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</si>
  <si>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</si>
  <si>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</si>
  <si>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</si>
  <si>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</si>
  <si>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</si>
  <si>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</si>
  <si>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</si>
  <si>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</si>
  <si>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</si>
  <si>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</si>
  <si>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</si>
  <si>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</si>
  <si>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</si>
  <si>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</si>
  <si>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</si>
  <si>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</si>
  <si>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</si>
  <si>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</si>
  <si>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</si>
  <si>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</si>
  <si>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</si>
  <si>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</si>
  <si>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</si>
  <si>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</si>
  <si>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</si>
  <si>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</si>
  <si>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</si>
  <si>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</si>
  <si>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</si>
  <si>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</si>
  <si>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</si>
  <si>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</si>
  <si>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</si>
  <si>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</si>
  <si>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</si>
  <si>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</si>
  <si>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</si>
  <si>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</si>
  <si>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</si>
  <si>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</si>
  <si>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</si>
  <si>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</si>
  <si>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</si>
  <si>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</si>
  <si>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</si>
  <si>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</si>
  <si>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</si>
  <si>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</si>
  <si>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</si>
  <si>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</si>
  <si>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</si>
  <si>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</si>
  <si>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</si>
  <si>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</si>
  <si>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</si>
  <si>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</si>
  <si>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</si>
  <si>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</si>
  <si>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</si>
  <si>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</si>
  <si>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</si>
  <si>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</si>
  <si>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</si>
  <si>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</si>
  <si>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</si>
  <si>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</si>
  <si>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</si>
  <si>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</si>
  <si>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</si>
  <si>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</si>
  <si>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</si>
  <si>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</si>
  <si>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</si>
  <si>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</si>
  <si>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</si>
  <si>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</si>
  <si>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</si>
  <si>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</si>
  <si>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</si>
  <si>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</si>
  <si>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</si>
  <si>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</si>
  <si>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</si>
  <si>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</si>
  <si>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</si>
  <si>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</si>
  <si>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</si>
  <si>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</si>
  <si>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</si>
  <si>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</si>
  <si>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</si>
  <si>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</si>
  <si>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</si>
  <si>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</si>
  <si>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</si>
  <si>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</si>
  <si>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</si>
  <si>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</si>
  <si>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</si>
  <si>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</si>
  <si>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</si>
  <si>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</si>
  <si>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</si>
  <si>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</si>
  <si>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</si>
  <si>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</si>
  <si>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</si>
  <si>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</si>
  <si>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</si>
  <si>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</si>
  <si>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</si>
  <si>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</si>
  <si>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</si>
  <si>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</si>
  <si>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</si>
  <si>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</si>
  <si>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</si>
  <si>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</si>
  <si>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</si>
  <si>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</si>
  <si>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</si>
  <si>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</si>
  <si>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</si>
  <si>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</si>
  <si>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</si>
  <si>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</si>
  <si>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</si>
  <si>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</si>
  <si>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</si>
  <si>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</si>
  <si>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</si>
  <si>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</si>
  <si>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</si>
  <si>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</si>
  <si>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</si>
  <si>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</si>
  <si>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</si>
  <si>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</si>
  <si>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</si>
  <si>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</si>
  <si>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</si>
  <si>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</si>
  <si>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</si>
  <si>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</si>
  <si>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</si>
  <si>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</si>
  <si>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</si>
  <si>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</si>
  <si>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</si>
  <si>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</si>
  <si>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</si>
  <si>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</si>
  <si>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</si>
  <si>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</si>
  <si>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</si>
  <si>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</si>
  <si>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</si>
  <si>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</si>
  <si>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</si>
  <si>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</si>
  <si>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</si>
  <si>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</si>
  <si>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</si>
  <si>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</si>
  <si>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</si>
  <si>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</si>
  <si>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</si>
  <si>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</si>
  <si>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</si>
  <si>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</si>
  <si>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</si>
  <si>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</si>
  <si>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</si>
  <si>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</si>
  <si>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</si>
  <si>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</si>
  <si>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</si>
  <si>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</si>
  <si>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</si>
  <si>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</si>
  <si>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</si>
  <si>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</si>
  <si>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</si>
  <si>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</si>
  <si>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</si>
  <si>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</si>
  <si>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</si>
  <si>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</si>
  <si>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</si>
  <si>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</si>
  <si>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</si>
  <si>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</si>
  <si>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</si>
  <si>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</si>
  <si>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</si>
  <si>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</si>
  <si>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</si>
  <si>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</si>
  <si>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</si>
  <si>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</si>
  <si>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</si>
  <si>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</si>
  <si>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</si>
  <si>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</si>
  <si>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</si>
  <si>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</si>
  <si>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</si>
  <si>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</si>
  <si>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</si>
  <si>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</si>
  <si>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</si>
  <si>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</si>
  <si>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</si>
  <si>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</si>
  <si>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</si>
  <si>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</si>
  <si>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</si>
  <si>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</si>
  <si>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</si>
  <si>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</si>
  <si>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</si>
  <si>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</si>
  <si>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</si>
  <si>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</si>
  <si>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</si>
  <si>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</si>
  <si>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</si>
  <si>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</si>
  <si>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</si>
  <si>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</si>
  <si>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</si>
  <si>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</si>
  <si>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</si>
  <si>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</si>
  <si>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</si>
  <si>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</si>
  <si>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</si>
  <si>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</si>
  <si>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</si>
  <si>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</si>
  <si>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</si>
  <si>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</si>
  <si>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</si>
  <si>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</si>
  <si>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</si>
  <si>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</si>
  <si>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</si>
  <si>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</si>
  <si>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</si>
  <si>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</si>
  <si>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</si>
  <si>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</si>
  <si>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</si>
  <si>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</si>
  <si>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</si>
  <si>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</si>
  <si>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</si>
  <si>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</si>
  <si>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</si>
  <si>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</si>
  <si>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</si>
  <si>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</si>
  <si>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</si>
  <si>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</si>
  <si>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</si>
  <si>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</si>
  <si>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</si>
  <si>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</si>
  <si>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</si>
  <si>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</si>
  <si>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</si>
  <si>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</si>
  <si>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</si>
  <si>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</si>
  <si>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</si>
  <si>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</si>
  <si>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</si>
  <si>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</si>
  <si>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</si>
  <si>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</si>
  <si>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</si>
  <si>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</si>
  <si>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</si>
  <si>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</si>
  <si>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</si>
  <si>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</si>
  <si>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</si>
  <si>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</si>
  <si>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</si>
  <si>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</si>
  <si>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</si>
  <si>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</si>
  <si>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</si>
  <si>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</si>
  <si>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</si>
  <si>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</si>
  <si>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</si>
  <si>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</si>
  <si>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</si>
  <si>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</si>
  <si>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</si>
  <si>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</si>
  <si>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</si>
  <si>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</si>
  <si>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</si>
  <si>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</si>
  <si>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</si>
  <si>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</si>
  <si>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</si>
  <si>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</si>
  <si>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</si>
  <si>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</si>
  <si>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</si>
  <si>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</si>
  <si>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</si>
  <si>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</si>
  <si>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</si>
  <si>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</si>
  <si>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</si>
  <si>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</si>
  <si>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</si>
  <si>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</si>
  <si>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</si>
  <si>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</si>
  <si>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</si>
  <si>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</si>
  <si>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</si>
  <si>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</si>
  <si>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</si>
  <si>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</si>
  <si>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</si>
  <si>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</si>
  <si>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</si>
  <si>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</si>
  <si>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</si>
  <si>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</si>
  <si>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</si>
  <si>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</si>
  <si>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</si>
  <si>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</si>
  <si>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</si>
  <si>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</si>
  <si>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</si>
  <si>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</si>
  <si>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</si>
  <si>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</si>
  <si>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</si>
  <si>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</si>
  <si>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</si>
  <si>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</si>
  <si>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</si>
  <si>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</si>
  <si>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</si>
  <si>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</si>
  <si>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</si>
  <si>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</si>
  <si>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</si>
  <si>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</si>
  <si>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</si>
  <si>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</si>
  <si>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</si>
  <si>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</si>
  <si>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</si>
  <si>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</si>
  <si>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</si>
  <si>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</si>
  <si>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</si>
  <si>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</si>
  <si>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</si>
  <si>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</si>
  <si>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</si>
  <si>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</si>
  <si>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</si>
  <si>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</si>
  <si>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</si>
  <si>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</si>
  <si>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</si>
  <si>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</si>
  <si>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</si>
  <si>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</si>
  <si>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</si>
  <si>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</si>
  <si>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</si>
  <si>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</si>
  <si>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</si>
  <si>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</si>
  <si>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</si>
  <si>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</si>
  <si>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</si>
  <si>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</si>
  <si>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</si>
  <si>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</si>
  <si>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</si>
  <si>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</si>
  <si>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</si>
  <si>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</si>
  <si>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</si>
  <si>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</si>
  <si>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</si>
  <si>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</si>
  <si>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</si>
  <si>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</si>
  <si>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</si>
  <si>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</si>
  <si>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</si>
  <si>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</si>
  <si>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</si>
  <si>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</si>
  <si>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</si>
  <si>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</si>
  <si>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</si>
  <si>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</si>
  <si>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</si>
  <si>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</si>
  <si>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</si>
  <si>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</si>
  <si>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</si>
  <si>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</si>
  <si>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</si>
  <si>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</si>
  <si>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</si>
  <si>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</si>
  <si>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</si>
  <si>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</si>
  <si>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</si>
  <si>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</si>
  <si>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</si>
  <si>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</si>
  <si>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</si>
  <si>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</si>
  <si>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</si>
  <si>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</si>
  <si>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</si>
  <si>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</si>
  <si>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</si>
  <si>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</si>
  <si>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</si>
  <si>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</si>
  <si>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</si>
  <si>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</si>
  <si>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</si>
  <si>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</si>
  <si>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</si>
  <si>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</si>
  <si>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</si>
  <si>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</si>
  <si>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</si>
  <si>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</si>
  <si>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</si>
  <si>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</si>
  <si>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</si>
  <si>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</si>
  <si>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</si>
  <si>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</si>
  <si>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</si>
  <si>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</si>
  <si>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</si>
  <si>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</si>
  <si>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</si>
  <si>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</si>
  <si>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</si>
  <si>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</si>
  <si>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</si>
  <si>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</si>
  <si>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</si>
  <si>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</si>
  <si>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</si>
  <si>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</si>
  <si>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</si>
  <si>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</si>
  <si>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</si>
  <si>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</si>
  <si>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</si>
  <si>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</si>
  <si>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</si>
  <si>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</si>
  <si>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</si>
  <si>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</si>
  <si>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</si>
  <si>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</si>
  <si>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</si>
  <si>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</si>
  <si>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</si>
  <si>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</si>
  <si>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</si>
  <si>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</si>
  <si>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</si>
  <si>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</si>
  <si>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</si>
  <si>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</si>
  <si>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</si>
  <si>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</si>
  <si>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</si>
  <si>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</si>
  <si>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</si>
  <si>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</si>
  <si>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</si>
  <si>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</si>
  <si>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</si>
  <si>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</si>
  <si>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</si>
  <si>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</si>
  <si>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</si>
  <si>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</si>
  <si>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</si>
  <si>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</si>
  <si>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</si>
  <si>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</si>
  <si>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</si>
  <si>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</si>
  <si>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</si>
  <si>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</si>
  <si>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</si>
  <si>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</si>
  <si>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</si>
  <si>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</si>
  <si>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</si>
  <si>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</si>
  <si>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</si>
  <si>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</si>
  <si>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</si>
  <si>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</si>
  <si>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</si>
  <si>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</si>
  <si>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</si>
  <si>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</si>
  <si>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</si>
  <si>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</si>
  <si>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</si>
  <si>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</si>
  <si>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</si>
  <si>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</si>
  <si>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</si>
  <si>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</si>
  <si>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</si>
  <si>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</si>
  <si>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</si>
  <si>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</si>
  <si>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</si>
  <si>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</si>
  <si>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</si>
  <si>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</si>
  <si>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</si>
  <si>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</si>
  <si>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</si>
  <si>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</si>
  <si>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</si>
  <si>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</si>
  <si>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</si>
  <si>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</si>
  <si>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</si>
  <si>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</si>
  <si>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</si>
  <si>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</si>
  <si>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</si>
  <si>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</si>
  <si>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</si>
  <si>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</si>
  <si>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</si>
  <si>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</si>
  <si>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</si>
  <si>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</si>
  <si>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</si>
  <si>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</si>
  <si>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</si>
  <si>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</si>
  <si>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</si>
  <si>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</si>
  <si>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</si>
  <si>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</si>
  <si>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</si>
  <si>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</si>
  <si>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</si>
  <si>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</si>
  <si>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</si>
  <si>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</si>
  <si>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</si>
  <si>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</si>
  <si>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</si>
  <si>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</si>
  <si>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</si>
  <si>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</si>
  <si>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</si>
  <si>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</si>
  <si>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</si>
  <si>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</si>
  <si>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</si>
  <si>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</si>
  <si>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</si>
  <si>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</si>
  <si>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</si>
  <si>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</si>
  <si>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</si>
  <si>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</si>
  <si>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</si>
  <si>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</si>
  <si>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</si>
  <si>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</si>
  <si>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</si>
  <si>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</si>
  <si>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</si>
  <si>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</si>
  <si>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</si>
  <si>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</si>
  <si>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</si>
  <si>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</si>
  <si>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</si>
  <si>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</si>
  <si>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</si>
  <si>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</si>
  <si>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</si>
  <si>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</si>
  <si>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</si>
  <si>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</si>
  <si>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</si>
  <si>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</si>
  <si>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</si>
  <si>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</si>
  <si>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</si>
  <si>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</si>
  <si>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</si>
  <si>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</si>
  <si>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</si>
  <si>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</si>
  <si>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</si>
  <si>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</si>
  <si>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</si>
  <si>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</si>
  <si>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</si>
  <si>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</si>
  <si>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</si>
  <si>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</si>
  <si>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</si>
  <si>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</si>
  <si>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</si>
  <si>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</si>
  <si>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</si>
  <si>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</si>
  <si>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</si>
  <si>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</si>
  <si>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</si>
  <si>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</si>
  <si>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</si>
  <si>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</si>
  <si>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</si>
  <si>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</si>
  <si>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</si>
  <si>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</si>
  <si>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</si>
  <si>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</si>
  <si>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</si>
  <si>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</si>
  <si>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</si>
  <si>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</si>
  <si>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</si>
  <si>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</si>
  <si>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</si>
  <si>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</si>
  <si>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</si>
  <si>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</si>
  <si>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</si>
  <si>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</si>
  <si>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</si>
  <si>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</si>
  <si>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</si>
  <si>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</si>
  <si>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</si>
  <si>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</si>
  <si>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</si>
  <si>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</si>
  <si>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</si>
  <si>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</si>
  <si>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</si>
  <si>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</si>
  <si>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</si>
  <si>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</si>
  <si>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</si>
  <si>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</si>
  <si>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</si>
  <si>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</si>
  <si>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</si>
  <si>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</si>
  <si>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</si>
  <si>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</si>
  <si>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</si>
  <si>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</si>
  <si>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</si>
  <si>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</si>
  <si>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</si>
  <si>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</si>
  <si>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</si>
  <si>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</si>
  <si>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</si>
  <si>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</si>
  <si>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</si>
  <si>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</si>
  <si>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</si>
  <si>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</si>
  <si>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</si>
  <si>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</si>
  <si>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</si>
  <si>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</si>
  <si>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</si>
  <si>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</si>
  <si>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</si>
  <si>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</si>
  <si>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</si>
  <si>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</si>
  <si>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</si>
  <si>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</si>
  <si>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</si>
  <si>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</si>
  <si>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</si>
  <si>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</si>
  <si>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</si>
  <si>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</si>
  <si>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</si>
  <si>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</si>
  <si>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</si>
  <si>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</si>
  <si>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</si>
  <si>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</si>
  <si>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</si>
  <si>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</si>
  <si>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</si>
  <si>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</si>
  <si>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</si>
  <si>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</si>
  <si>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</si>
  <si>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</si>
  <si>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</si>
  <si>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</si>
  <si>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</si>
  <si>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</si>
  <si>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</si>
  <si>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</si>
  <si>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</si>
  <si>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</si>
  <si>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</si>
  <si>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</si>
  <si>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</si>
  <si>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</si>
  <si>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</si>
  <si>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</si>
  <si>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</si>
  <si>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</si>
  <si>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</si>
  <si>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</si>
  <si>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</si>
  <si>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</si>
  <si>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</si>
  <si>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</si>
  <si>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</si>
  <si>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</si>
  <si>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</si>
  <si>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</si>
  <si>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</si>
  <si>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</si>
  <si>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</si>
  <si>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</si>
  <si>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</si>
  <si>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</si>
  <si>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</si>
  <si>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</si>
  <si>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</si>
  <si>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</si>
  <si>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</si>
  <si>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</si>
  <si>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</si>
  <si>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</si>
  <si>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</si>
  <si>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</si>
  <si>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</si>
  <si>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</si>
  <si>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</si>
  <si>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</si>
  <si>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</si>
  <si>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</si>
  <si>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</si>
  <si>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</si>
  <si>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</si>
  <si>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</si>
  <si>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</si>
  <si>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</si>
  <si>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</si>
  <si>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</si>
  <si>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</si>
  <si>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</si>
  <si>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</si>
  <si>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</si>
  <si>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</si>
  <si>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</si>
  <si>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</si>
  <si>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</si>
  <si>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</si>
  <si>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</si>
  <si>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</si>
  <si>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</si>
  <si>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</si>
  <si>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</si>
  <si>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</si>
  <si>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</si>
  <si>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</si>
  <si>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</si>
  <si>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</si>
  <si>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</si>
  <si>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</si>
  <si>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</si>
  <si>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</si>
  <si>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</si>
  <si>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</si>
  <si>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</si>
  <si>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</si>
  <si>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</si>
  <si>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</si>
  <si>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</si>
  <si>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</si>
  <si>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</si>
  <si>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</si>
  <si>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</si>
  <si>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</si>
  <si>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</si>
  <si>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</si>
  <si>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</si>
  <si>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</si>
  <si>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</si>
  <si>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</si>
  <si>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</si>
  <si>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</si>
  <si>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</si>
  <si>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</si>
  <si>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</si>
  <si>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</si>
  <si>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</si>
  <si>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</si>
  <si>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</si>
  <si>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</si>
  <si>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</si>
  <si>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</si>
  <si>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</si>
  <si>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</si>
  <si>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</si>
  <si>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</si>
  <si>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</si>
  <si>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</si>
  <si>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</si>
  <si>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</si>
  <si>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</si>
  <si>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</si>
  <si>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</si>
  <si>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</si>
  <si>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</si>
  <si>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</si>
  <si>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</si>
  <si>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</si>
  <si>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</si>
  <si>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</si>
  <si>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</si>
  <si>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</si>
  <si>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</si>
  <si>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</si>
  <si>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</si>
  <si>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</si>
  <si>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</si>
  <si>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</si>
  <si>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</si>
  <si>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</si>
  <si>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</si>
  <si>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</si>
  <si>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</si>
  <si>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</si>
  <si>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</si>
  <si>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</si>
  <si>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</si>
  <si>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</si>
  <si>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</si>
  <si>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</si>
  <si>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</si>
  <si>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</si>
  <si>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</si>
  <si>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</si>
  <si>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</si>
  <si>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</si>
  <si>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</si>
  <si>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</si>
  <si>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</si>
  <si>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</si>
  <si>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</si>
  <si>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</si>
  <si>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</si>
  <si>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</si>
  <si>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</si>
  <si>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</si>
  <si>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</si>
  <si>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</si>
  <si>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</si>
  <si>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</si>
  <si>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</si>
  <si>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</si>
  <si>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</si>
  <si>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</si>
  <si>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</si>
  <si>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</si>
  <si>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</si>
  <si>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</si>
  <si>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</si>
  <si>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</si>
  <si>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</si>
  <si>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</si>
  <si>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</si>
  <si>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</si>
  <si>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</si>
  <si>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</si>
  <si>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</si>
  <si>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</si>
  <si>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</si>
  <si>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</si>
  <si>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</si>
  <si>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</si>
  <si>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</si>
  <si>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</si>
  <si>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</si>
  <si>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</si>
  <si>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</si>
  <si>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</si>
  <si>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</si>
  <si>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</si>
  <si>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</si>
  <si>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</si>
  <si>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</si>
  <si>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</si>
  <si>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</si>
  <si>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</si>
  <si>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</si>
  <si>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</si>
  <si>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</si>
  <si>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</si>
  <si>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</si>
  <si>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</si>
  <si>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</si>
  <si>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</si>
  <si>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</si>
  <si>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</si>
  <si>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</si>
  <si>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</si>
  <si>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</si>
  <si>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</si>
  <si>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</si>
  <si>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</si>
  <si>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</si>
  <si>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</si>
  <si>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</si>
  <si>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</si>
  <si>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</si>
  <si>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</si>
  <si>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</si>
  <si>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</si>
  <si>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</si>
  <si>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</si>
  <si>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</si>
  <si>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</si>
  <si>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</si>
  <si>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</si>
  <si>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</si>
  <si>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</si>
  <si>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</si>
  <si>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</si>
  <si>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</si>
  <si>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</si>
  <si>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</si>
  <si>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</si>
  <si>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</si>
  <si>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</si>
  <si>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</si>
  <si>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</si>
  <si>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</si>
  <si>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</si>
  <si>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</si>
  <si>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</si>
  <si>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</si>
  <si>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</si>
  <si>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</si>
  <si>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</si>
  <si>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</si>
  <si>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</si>
  <si>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</si>
  <si>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</si>
  <si>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</si>
  <si>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</si>
  <si>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</si>
  <si>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</si>
  <si>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</si>
  <si>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</si>
  <si>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</si>
  <si>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</si>
  <si>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</si>
  <si>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</si>
  <si>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</si>
  <si>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</si>
  <si>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</si>
  <si>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</si>
  <si>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</si>
  <si>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</si>
  <si>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</si>
  <si>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</si>
  <si>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</si>
  <si>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</si>
  <si>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</si>
  <si>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</si>
  <si>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</si>
  <si>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</si>
  <si>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</si>
  <si>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</si>
  <si>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</si>
  <si>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</si>
  <si>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</si>
  <si>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</si>
  <si>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</si>
  <si>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</si>
  <si>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</si>
  <si>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</si>
  <si>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</si>
  <si>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</si>
  <si>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</si>
  <si>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</si>
  <si>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</si>
  <si>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</si>
  <si>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</si>
  <si>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</si>
  <si>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</si>
  <si>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</si>
  <si>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</si>
  <si>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</si>
  <si>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</si>
  <si>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</si>
  <si>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</si>
  <si>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</si>
  <si>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</si>
  <si>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</si>
  <si>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</si>
  <si>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</si>
  <si>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</si>
  <si>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</si>
  <si>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</si>
  <si>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</si>
  <si>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</si>
  <si>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</si>
  <si>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</si>
  <si>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</si>
  <si>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</si>
  <si>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</si>
  <si>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</si>
  <si>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</si>
  <si>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</si>
  <si>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</si>
  <si>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</si>
  <si>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</si>
  <si>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</si>
  <si>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</si>
  <si>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</si>
  <si>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</si>
  <si>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</si>
  <si>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</si>
  <si>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</si>
  <si>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</si>
  <si>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</si>
  <si>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</si>
  <si>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</si>
  <si>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</si>
  <si>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</si>
  <si>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</si>
  <si>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</si>
  <si>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</si>
  <si>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</si>
  <si>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</si>
  <si>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</si>
  <si>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</si>
  <si>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</si>
  <si>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</si>
  <si>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</si>
  <si>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</si>
  <si>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</si>
  <si>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</si>
  <si>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</si>
  <si>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</si>
  <si>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</si>
  <si>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</si>
  <si>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</si>
  <si>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</si>
  <si>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</si>
  <si>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</si>
  <si>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</si>
  <si>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</si>
  <si>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</si>
  <si>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</si>
  <si>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</si>
  <si>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</si>
  <si>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</si>
  <si>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</si>
  <si>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</si>
  <si>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</si>
  <si>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</si>
  <si>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</si>
  <si>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</si>
  <si>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</si>
  <si>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</si>
  <si>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</si>
  <si>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</si>
  <si>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</si>
  <si>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</si>
  <si>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</si>
  <si>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</si>
  <si>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</si>
  <si>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</si>
  <si>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</si>
  <si>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</si>
  <si>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</si>
  <si>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</si>
  <si>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</si>
  <si>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</si>
  <si>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</si>
  <si>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</si>
  <si>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</si>
  <si>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</si>
  <si>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</si>
  <si>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</si>
  <si>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</si>
  <si>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</si>
  <si>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</si>
  <si>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</si>
  <si>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</si>
  <si>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</si>
  <si>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</si>
  <si>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</si>
  <si>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</si>
  <si>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</si>
  <si>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</si>
  <si>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</si>
  <si>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</si>
  <si>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</si>
  <si>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</si>
  <si>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</si>
  <si>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</si>
  <si>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</si>
  <si>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</si>
  <si>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</si>
  <si>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</si>
  <si>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</si>
  <si>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</si>
  <si>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</si>
  <si>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</si>
  <si>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</si>
  <si>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</si>
  <si>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</si>
  <si>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</si>
  <si>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</si>
  <si>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</si>
  <si>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</si>
  <si>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</si>
  <si>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</si>
  <si>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</si>
  <si>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</si>
  <si>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</si>
  <si>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</si>
  <si>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</si>
  <si>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</si>
  <si>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</si>
  <si>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</si>
  <si>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</si>
  <si>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</si>
  <si>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</si>
  <si>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</si>
  <si>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</si>
  <si>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</si>
  <si>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</si>
  <si>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</si>
  <si>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</si>
  <si>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</si>
  <si>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</si>
  <si>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</si>
  <si>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</si>
  <si>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</si>
  <si>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</si>
  <si>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</si>
  <si>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</si>
  <si>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</si>
  <si>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</si>
  <si>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</si>
  <si>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</si>
  <si>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</si>
  <si>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</si>
  <si>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</si>
  <si>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</si>
  <si>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</si>
  <si>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</si>
  <si>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</si>
  <si>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</si>
  <si>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</si>
  <si>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</si>
  <si>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</si>
  <si>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</si>
  <si>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</si>
  <si>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</si>
  <si>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</si>
  <si>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</si>
  <si>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</si>
  <si>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</si>
  <si>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</si>
  <si>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</si>
  <si>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</si>
  <si>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</si>
  <si>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</si>
  <si>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</si>
  <si>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</si>
  <si>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</si>
  <si>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</si>
  <si>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</si>
  <si>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</si>
  <si>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</si>
  <si>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</si>
  <si>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</si>
  <si>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</si>
  <si>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</si>
  <si>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</si>
  <si>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</si>
  <si>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</si>
  <si>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</si>
  <si>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</si>
  <si>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</si>
  <si>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</si>
  <si>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</si>
  <si>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</si>
  <si>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</si>
  <si>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</si>
  <si>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</si>
  <si>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</si>
  <si>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</si>
  <si>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</si>
  <si>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</si>
  <si>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</si>
  <si>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</si>
  <si>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</si>
  <si>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</si>
  <si>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</si>
  <si>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</si>
  <si>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</si>
  <si>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</si>
  <si>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</si>
  <si>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</si>
  <si>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</si>
  <si>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</si>
  <si>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</si>
  <si>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</si>
  <si>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</si>
  <si>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</si>
  <si>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</si>
  <si>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</si>
  <si>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</si>
  <si>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</si>
  <si>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</si>
  <si>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</si>
  <si>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</si>
  <si>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</si>
  <si>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</si>
  <si>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</si>
  <si>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</si>
  <si>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</si>
  <si>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</si>
  <si>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</si>
  <si>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</si>
  <si>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</si>
  <si>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</si>
  <si>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</si>
  <si>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</si>
  <si>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</si>
  <si>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</si>
  <si>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</si>
  <si>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</si>
  <si>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</si>
  <si>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</si>
  <si>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</si>
  <si>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</si>
  <si>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</si>
  <si>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</si>
  <si>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</si>
  <si>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</si>
  <si>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</si>
  <si>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</si>
  <si>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</si>
  <si>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</si>
  <si>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</si>
  <si>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</si>
  <si>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</si>
  <si>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</si>
  <si>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</si>
  <si>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</si>
  <si>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</si>
  <si>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</si>
  <si>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</si>
  <si>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</si>
  <si>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</si>
  <si>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</si>
  <si>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</si>
  <si>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</si>
  <si>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</si>
  <si>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</si>
  <si>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</si>
  <si>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</si>
  <si>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</si>
  <si>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</si>
  <si>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</si>
  <si>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</si>
  <si>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</si>
  <si>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</si>
  <si>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</si>
  <si>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</si>
  <si>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</si>
  <si>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</si>
  <si>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</si>
  <si>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</si>
  <si>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</si>
  <si>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</si>
  <si>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</si>
  <si>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</si>
  <si>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</si>
  <si>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</si>
  <si>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</si>
  <si>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</si>
  <si>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</si>
  <si>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</si>
  <si>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</si>
  <si>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</si>
  <si>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</si>
  <si>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</si>
  <si>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</si>
  <si>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</si>
  <si>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</si>
  <si>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</si>
  <si>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</si>
  <si>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</si>
  <si>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</si>
  <si>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</si>
  <si>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</si>
  <si>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</si>
  <si>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</si>
  <si>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</si>
  <si>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</si>
  <si>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</si>
  <si>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</si>
  <si>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</si>
  <si>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</si>
  <si>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</si>
  <si>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</si>
  <si>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</si>
  <si>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</si>
  <si>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</si>
  <si>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</si>
  <si>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</si>
  <si>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</si>
  <si>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</si>
  <si>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</si>
  <si>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</si>
  <si>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</si>
  <si>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</si>
  <si>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</si>
  <si>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</si>
  <si>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</si>
  <si>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</si>
  <si>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</si>
  <si>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</si>
  <si>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</si>
  <si>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</si>
  <si>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</si>
  <si>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</si>
  <si>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</si>
  <si>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</si>
  <si>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</si>
  <si>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</si>
  <si>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</si>
  <si>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</si>
  <si>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</si>
  <si>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</si>
  <si>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</si>
  <si>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</si>
  <si>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</si>
  <si>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</si>
  <si>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</si>
  <si>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</si>
  <si>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</si>
  <si>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</si>
  <si>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</si>
  <si>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</si>
  <si>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</si>
  <si>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</si>
  <si>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</si>
  <si>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</si>
  <si>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</si>
  <si>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</si>
  <si>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</si>
  <si>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</si>
  <si>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</si>
  <si>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</si>
  <si>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</si>
  <si>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</si>
  <si>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</si>
  <si>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</si>
  <si>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</si>
  <si>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</si>
  <si>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</si>
  <si>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</si>
  <si>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</si>
  <si>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</si>
  <si>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</si>
  <si>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</si>
  <si>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</si>
  <si>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</si>
  <si>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</si>
  <si>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</si>
  <si>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</si>
  <si>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</si>
  <si>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</si>
  <si>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</si>
  <si>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</si>
  <si>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</si>
  <si>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</si>
  <si>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</si>
  <si>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</si>
  <si>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</si>
  <si>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</si>
  <si>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</si>
  <si>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</si>
  <si>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</si>
  <si>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</si>
  <si>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</si>
  <si>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</si>
  <si>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</si>
  <si>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</si>
  <si>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</si>
  <si>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</si>
  <si>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</si>
  <si>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</si>
  <si>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</si>
  <si>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</si>
  <si>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</si>
  <si>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</si>
  <si>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</si>
  <si>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</si>
  <si>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</si>
  <si>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</si>
  <si>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</si>
  <si>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</si>
  <si>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</si>
  <si>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</si>
  <si>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</si>
  <si>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</si>
  <si>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</si>
  <si>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</si>
  <si>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</si>
  <si>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</si>
  <si>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</si>
  <si>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</si>
  <si>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</si>
  <si>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</si>
  <si>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</si>
  <si>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</si>
  <si>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</si>
  <si>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</si>
  <si>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</si>
  <si>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</si>
  <si>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</si>
  <si>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</si>
  <si>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</si>
  <si>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</si>
  <si>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</si>
  <si>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</si>
  <si>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</si>
  <si>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</si>
  <si>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</si>
  <si>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</si>
  <si>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</si>
  <si>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</si>
  <si>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</si>
  <si>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</si>
  <si>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</si>
  <si>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</si>
  <si>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</si>
  <si>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</si>
  <si>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</si>
  <si>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</si>
  <si>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</si>
  <si>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</si>
  <si>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</si>
  <si>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</si>
  <si>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</si>
  <si>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</si>
  <si>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</si>
  <si>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</si>
  <si>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</si>
  <si>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</si>
  <si>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</si>
  <si>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</si>
  <si>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</si>
  <si>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</si>
  <si>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</si>
  <si>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</si>
  <si>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</si>
  <si>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</si>
  <si>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</si>
  <si>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</si>
  <si>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</si>
  <si>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</si>
  <si>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</si>
  <si>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</si>
  <si>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</si>
  <si>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</si>
  <si>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</si>
  <si>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</si>
  <si>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</si>
  <si>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</si>
  <si>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</si>
  <si>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</si>
  <si>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</si>
  <si>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</si>
  <si>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</si>
  <si>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</si>
  <si>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</si>
  <si>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</si>
  <si>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</si>
  <si>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</si>
  <si>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</si>
  <si>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</si>
  <si>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</si>
  <si>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</si>
  <si>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</si>
  <si>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</si>
  <si>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</si>
  <si>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</si>
  <si>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</si>
  <si>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</si>
  <si>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</si>
  <si>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</si>
  <si>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</si>
  <si>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</si>
  <si>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</si>
  <si>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</si>
  <si>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</si>
  <si>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</si>
  <si>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</si>
  <si>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</si>
  <si>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</si>
  <si>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</si>
  <si>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</si>
  <si>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</si>
  <si>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</si>
  <si>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</si>
  <si>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</si>
  <si>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</si>
  <si>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</si>
  <si>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</si>
  <si>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</si>
  <si>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</si>
  <si>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</si>
  <si>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</si>
  <si>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</si>
  <si>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</si>
  <si>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</si>
  <si>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</si>
  <si>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</si>
  <si>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</si>
  <si>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</si>
  <si>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</si>
  <si>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</si>
  <si>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</si>
  <si>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</si>
  <si>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</si>
  <si>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</si>
  <si>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</si>
  <si>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</si>
  <si>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</si>
  <si>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</si>
  <si>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</si>
  <si>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</si>
  <si>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</si>
  <si>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</si>
  <si>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</si>
  <si>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</si>
  <si>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</si>
  <si>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</si>
  <si>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</si>
  <si>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</si>
  <si>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</si>
  <si>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</si>
  <si>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</si>
  <si>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</si>
  <si>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</si>
  <si>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</si>
  <si>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</si>
  <si>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</si>
  <si>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</si>
  <si>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</si>
  <si>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</si>
  <si>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</si>
  <si>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</si>
  <si>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</si>
  <si>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</si>
  <si>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</si>
  <si>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</si>
  <si>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</si>
  <si>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</si>
  <si>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</si>
  <si>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</si>
  <si>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</si>
  <si>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</si>
  <si>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</si>
  <si>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</si>
  <si>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</si>
  <si>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</si>
  <si>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</si>
  <si>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</si>
  <si>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</si>
  <si>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</si>
  <si>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</si>
  <si>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</si>
  <si>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</si>
  <si>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</si>
  <si>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</si>
  <si>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</si>
  <si>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</si>
  <si>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</si>
  <si>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</si>
  <si>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</si>
  <si>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</si>
  <si>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</si>
  <si>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</si>
  <si>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</si>
  <si>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</si>
  <si>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</si>
  <si>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</si>
  <si>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</si>
  <si>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</si>
  <si>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</si>
  <si>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</si>
  <si>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</si>
  <si>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</si>
  <si>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</si>
  <si>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</si>
  <si>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</si>
  <si>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</si>
  <si>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</si>
  <si>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</si>
  <si>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</si>
  <si>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</si>
  <si>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</si>
  <si>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</si>
  <si>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</si>
  <si>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</si>
  <si>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</si>
  <si>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</si>
  <si>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</si>
  <si>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</si>
  <si>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</si>
  <si>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</si>
  <si>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</si>
  <si>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</si>
  <si>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</si>
  <si>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</si>
  <si>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</si>
  <si>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</si>
  <si>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</si>
  <si>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</si>
  <si>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</si>
  <si>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</si>
  <si>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</si>
  <si>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</si>
  <si>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</si>
  <si>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</si>
  <si>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</si>
  <si>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</si>
  <si>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</si>
  <si>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</si>
  <si>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</si>
  <si>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</si>
  <si>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</si>
  <si>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</si>
  <si>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</si>
  <si>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</si>
  <si>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</si>
  <si>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</si>
  <si>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</si>
  <si>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</si>
  <si>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</si>
  <si>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</si>
  <si>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</si>
  <si>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</si>
  <si>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</si>
  <si>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</si>
  <si>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</si>
  <si>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</si>
  <si>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</si>
  <si>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</si>
  <si>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</si>
  <si>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</si>
  <si>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</si>
  <si>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</si>
  <si>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</si>
  <si>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</si>
  <si>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</si>
  <si>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</si>
  <si>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</si>
  <si>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</si>
  <si>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</si>
  <si>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</si>
  <si>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</si>
  <si>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</si>
  <si>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</si>
  <si>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</si>
  <si>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</si>
  <si>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</si>
  <si>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</si>
  <si>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</si>
  <si>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</si>
  <si>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</si>
  <si>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</si>
  <si>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</si>
  <si>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</si>
  <si>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</si>
  <si>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</si>
  <si>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</si>
  <si>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</si>
  <si>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</si>
  <si>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</si>
  <si>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</si>
  <si>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</si>
  <si>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</si>
  <si>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</si>
  <si>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</si>
  <si>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</si>
  <si>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</si>
  <si>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</si>
  <si>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</si>
  <si>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</si>
  <si>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</si>
  <si>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</si>
  <si>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</si>
  <si>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</si>
  <si>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</si>
  <si>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</si>
  <si>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</si>
  <si>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</si>
  <si>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</si>
  <si>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</si>
  <si>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</si>
  <si>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</si>
  <si>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</si>
  <si>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</si>
  <si>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</si>
  <si>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</si>
  <si>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</si>
  <si>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</si>
  <si>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</si>
  <si>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</si>
  <si>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</si>
  <si>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</si>
  <si>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</si>
  <si>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</si>
  <si>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</si>
  <si>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</si>
  <si>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</si>
  <si>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</si>
  <si>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</si>
  <si>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</si>
  <si>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</si>
  <si>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</si>
  <si>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</si>
  <si>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</si>
  <si>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</si>
  <si>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</si>
  <si>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</si>
  <si>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</si>
  <si>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</si>
  <si>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</si>
  <si>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</si>
  <si>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</si>
  <si>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</si>
  <si>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</si>
  <si>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</si>
  <si>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</si>
  <si>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</si>
  <si>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</si>
  <si>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</si>
  <si>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</si>
  <si>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</si>
  <si>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</si>
  <si>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</si>
  <si>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</si>
  <si>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</si>
  <si>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</si>
  <si>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</si>
  <si>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</si>
  <si>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</si>
  <si>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</si>
  <si>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</si>
  <si>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</si>
  <si>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</si>
  <si>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</si>
  <si>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</si>
  <si>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</si>
  <si>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</si>
  <si>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</si>
  <si>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</si>
  <si>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</si>
  <si>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</si>
  <si>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</si>
  <si>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</si>
  <si>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</si>
  <si>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</si>
  <si>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</si>
  <si>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</si>
  <si>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</si>
  <si>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</si>
  <si>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</si>
  <si>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</si>
  <si>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</si>
  <si>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</si>
  <si>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</si>
  <si>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</si>
  <si>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</si>
  <si>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</si>
  <si>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</si>
  <si>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</si>
  <si>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</si>
  <si>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</si>
  <si>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</si>
  <si>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</si>
  <si>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</si>
  <si>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</si>
  <si>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</si>
  <si>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</si>
  <si>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</si>
  <si>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</si>
  <si>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</si>
  <si>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</si>
  <si>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</si>
  <si>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</si>
  <si>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</si>
  <si>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</si>
  <si>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</si>
  <si>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</si>
  <si>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</si>
  <si>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</si>
  <si>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</si>
  <si>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</si>
  <si>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</si>
  <si>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</si>
  <si>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</si>
  <si>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</si>
  <si>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</si>
  <si>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</si>
  <si>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</si>
  <si>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</si>
  <si>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</si>
  <si>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</si>
  <si>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</si>
  <si>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</si>
  <si>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</si>
  <si>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</si>
  <si>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</si>
  <si>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</si>
  <si>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</si>
  <si>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</si>
  <si>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</si>
  <si>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</si>
  <si>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</si>
  <si>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</si>
  <si>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</si>
  <si>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</si>
  <si>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</si>
  <si>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</si>
  <si>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</si>
  <si>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</si>
  <si>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</si>
  <si>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</si>
  <si>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</si>
  <si>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</si>
  <si>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</si>
  <si>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</si>
  <si>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</si>
  <si>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</si>
  <si>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</si>
  <si>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</si>
  <si>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</si>
  <si>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</si>
  <si>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</si>
  <si>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</si>
  <si>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</si>
  <si>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</si>
  <si>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</si>
  <si>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</si>
  <si>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</si>
  <si>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</si>
  <si>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</si>
  <si>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</si>
  <si>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</si>
  <si>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</si>
  <si>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</si>
  <si>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</si>
  <si>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</si>
  <si>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</si>
  <si>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</si>
  <si>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</si>
  <si>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</si>
  <si>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</si>
  <si>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</si>
  <si>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</si>
  <si>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</si>
  <si>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</si>
  <si>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</si>
  <si>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</si>
  <si>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</si>
  <si>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</si>
  <si>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</si>
  <si>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</si>
  <si>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</si>
  <si>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</si>
  <si>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</si>
  <si>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</si>
  <si>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</si>
  <si>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</si>
  <si>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</si>
  <si>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</si>
  <si>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</si>
  <si>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</si>
  <si>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</si>
  <si>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</si>
  <si>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</si>
  <si>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</si>
  <si>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</si>
  <si>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</si>
  <si>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</si>
  <si>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</si>
  <si>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</si>
  <si>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</si>
  <si>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</si>
  <si>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</si>
  <si>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</si>
  <si>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</si>
  <si>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</si>
  <si>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</si>
  <si>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</si>
  <si>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</si>
  <si>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</si>
  <si>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</si>
  <si>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</si>
  <si>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</si>
  <si>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</si>
  <si>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</si>
  <si>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</si>
  <si>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</si>
  <si>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</si>
  <si>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</si>
  <si>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</si>
  <si>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</si>
  <si>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</si>
  <si>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</si>
  <si>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</si>
  <si>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</si>
  <si>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</si>
  <si>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</si>
  <si>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</si>
  <si>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</si>
  <si>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</si>
  <si>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</si>
  <si>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</si>
  <si>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</si>
  <si>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</si>
  <si>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</si>
  <si>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</si>
  <si>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</si>
  <si>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</si>
  <si>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</si>
  <si>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</si>
  <si>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</si>
  <si>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</si>
  <si>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</si>
  <si>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</si>
  <si>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</si>
  <si>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</si>
  <si>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</si>
  <si>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</si>
  <si>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</si>
  <si>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</si>
  <si>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</si>
  <si>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</si>
  <si>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</si>
  <si>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</si>
  <si>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</si>
  <si>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</si>
  <si>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</si>
  <si>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</si>
  <si>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</si>
  <si>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</si>
  <si>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</si>
  <si>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</si>
  <si>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</si>
  <si>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</si>
  <si>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</si>
  <si>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</si>
  <si>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</si>
  <si>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</si>
  <si>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</si>
  <si>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</si>
  <si>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</si>
  <si>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</si>
  <si>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</si>
  <si>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</si>
  <si>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</si>
  <si>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</si>
  <si>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</si>
  <si>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</si>
  <si>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</si>
  <si>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</si>
  <si>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</si>
  <si>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</si>
  <si>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</si>
  <si>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</si>
  <si>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</si>
  <si>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</si>
  <si>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</si>
  <si>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</si>
  <si>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</si>
  <si>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</si>
  <si>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</si>
  <si>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</si>
  <si>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</si>
  <si>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</si>
  <si>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</si>
  <si>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</si>
  <si>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</si>
  <si>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</si>
  <si>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</si>
  <si>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</si>
  <si>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</si>
  <si>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</si>
  <si>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</si>
  <si>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</si>
  <si>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</si>
  <si>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</si>
  <si>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</si>
  <si>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</si>
  <si>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</si>
  <si>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</si>
  <si>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</si>
  <si>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</si>
  <si>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</si>
  <si>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</si>
  <si>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</si>
  <si>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</si>
  <si>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</si>
  <si>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</si>
  <si>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</si>
  <si>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</si>
  <si>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</si>
  <si>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</si>
  <si>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</si>
  <si>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</si>
  <si>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</si>
  <si>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</si>
  <si>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</si>
  <si>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</si>
  <si>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</si>
  <si>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</si>
  <si>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</si>
  <si>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</si>
  <si>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</si>
  <si>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</si>
  <si>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</si>
  <si>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</si>
  <si>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</si>
  <si>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</si>
  <si>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</si>
  <si>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</si>
  <si>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</si>
  <si>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</si>
  <si>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</si>
  <si>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</si>
  <si>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</si>
  <si>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</si>
  <si>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</si>
  <si>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</si>
  <si>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</si>
  <si>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</si>
  <si>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</si>
  <si>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</si>
  <si>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</si>
  <si>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</si>
  <si>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</si>
  <si>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</si>
  <si>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</si>
  <si>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</si>
  <si>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</si>
  <si>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</si>
  <si>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</si>
  <si>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</si>
  <si>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</si>
  <si>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</si>
  <si>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</si>
  <si>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</si>
  <si>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</si>
  <si>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</si>
  <si>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</si>
  <si>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</si>
  <si>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</si>
  <si>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</si>
  <si>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</si>
  <si>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</si>
  <si>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</si>
  <si>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</si>
  <si>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</si>
  <si>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</si>
  <si>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</si>
  <si>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</si>
  <si>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</si>
  <si>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</si>
  <si>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</si>
  <si>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</si>
  <si>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</si>
  <si>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</si>
  <si>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</si>
  <si>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</si>
  <si>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</si>
  <si>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</si>
  <si>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</si>
  <si>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</si>
  <si>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</si>
  <si>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</si>
  <si>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</si>
  <si>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</si>
  <si>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</si>
  <si>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</si>
  <si>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</si>
  <si>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</si>
  <si>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</si>
  <si>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</si>
  <si>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</si>
  <si>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</si>
  <si>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</si>
  <si>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</si>
  <si>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</si>
  <si>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</si>
  <si>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</si>
  <si>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</si>
  <si>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</si>
  <si>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</si>
  <si>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</si>
  <si>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</si>
  <si>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</si>
  <si>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</si>
  <si>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</si>
  <si>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</si>
  <si>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</si>
  <si>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</si>
  <si>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</si>
  <si>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</si>
  <si>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</si>
  <si>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</si>
  <si>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</si>
  <si>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</si>
  <si>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</si>
  <si>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</si>
  <si>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</si>
  <si>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</si>
  <si>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</si>
  <si>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</si>
  <si>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</si>
  <si>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</si>
  <si>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</si>
  <si>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</si>
  <si>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</si>
  <si>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</si>
  <si>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</si>
  <si>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</si>
  <si>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</si>
  <si>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</si>
  <si>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</si>
  <si>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</si>
  <si>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</si>
  <si>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</si>
  <si>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</si>
  <si>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</si>
  <si>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</si>
  <si>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</si>
  <si>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</si>
  <si>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</si>
  <si>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</si>
  <si>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</si>
  <si>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</si>
  <si>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</si>
  <si>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</si>
  <si>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</si>
  <si>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</si>
  <si>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</si>
  <si>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</si>
  <si>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</si>
  <si>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</si>
  <si>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</si>
  <si>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</si>
  <si>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</si>
  <si>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</si>
  <si>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</si>
  <si>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</si>
  <si>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</si>
  <si>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</si>
  <si>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</si>
  <si>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</si>
  <si>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</si>
  <si>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</si>
  <si>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</si>
  <si>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</si>
  <si>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</si>
  <si>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</si>
  <si>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</si>
  <si>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</si>
  <si>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</si>
  <si>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</si>
  <si>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</si>
  <si>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</si>
  <si>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</si>
  <si>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</si>
  <si>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</si>
  <si>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</si>
  <si>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</si>
  <si>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</si>
  <si>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</si>
  <si>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</si>
  <si>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</si>
  <si>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</si>
  <si>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</si>
  <si>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</si>
  <si>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</si>
  <si>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</si>
  <si>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</si>
  <si>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</si>
  <si>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</si>
  <si>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</si>
  <si>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</si>
  <si>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</si>
  <si>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</si>
  <si>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</si>
  <si>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</si>
  <si>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</si>
  <si>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</si>
  <si>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</si>
  <si>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</si>
  <si>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</si>
  <si>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</si>
  <si>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</si>
  <si>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</si>
  <si>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</si>
  <si>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</si>
  <si>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</si>
  <si>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</si>
  <si>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</si>
  <si>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</si>
  <si>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</si>
  <si>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</si>
  <si>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</si>
  <si>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</si>
  <si>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</si>
  <si>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</si>
  <si>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</si>
  <si>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</si>
  <si>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</si>
  <si>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</si>
  <si>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</si>
  <si>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</si>
  <si>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</si>
  <si>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</si>
  <si>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</si>
  <si>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</si>
  <si>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</si>
  <si>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</si>
  <si>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</si>
  <si>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</si>
  <si>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</si>
  <si>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</si>
  <si>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</si>
  <si>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</si>
  <si>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</si>
  <si>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</si>
  <si>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</si>
  <si>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</si>
  <si>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</si>
  <si>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</si>
  <si>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</si>
  <si>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</si>
  <si>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</si>
  <si>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</si>
  <si>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</si>
  <si>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</si>
  <si>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</si>
  <si>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</si>
  <si>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</si>
  <si>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</si>
  <si>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</si>
  <si>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</si>
  <si>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</si>
  <si>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</si>
  <si>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</si>
  <si>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</si>
  <si>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</si>
  <si>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</si>
  <si>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</si>
  <si>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</si>
  <si>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</si>
  <si>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</si>
  <si>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</si>
  <si>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</si>
  <si>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</si>
  <si>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</si>
  <si>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</si>
  <si>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</si>
  <si>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</si>
  <si>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</si>
  <si>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</si>
  <si>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</si>
  <si>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</si>
  <si>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</si>
  <si>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</si>
  <si>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</si>
  <si>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</si>
  <si>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</si>
  <si>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</si>
  <si>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</si>
  <si>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</si>
  <si>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</si>
  <si>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</si>
  <si>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</si>
  <si>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</si>
  <si>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</si>
  <si>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</si>
  <si>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</si>
  <si>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</si>
  <si>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</si>
  <si>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</si>
  <si>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</si>
  <si>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</si>
  <si>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</si>
  <si>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</si>
  <si>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</si>
  <si>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</si>
  <si>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</si>
  <si>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</si>
  <si>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</si>
  <si>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</si>
  <si>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</si>
  <si>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</si>
  <si>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</si>
  <si>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</si>
  <si>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</si>
  <si>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</si>
  <si>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</si>
  <si>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</si>
  <si>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</si>
  <si>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</si>
  <si>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</si>
  <si>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</si>
  <si>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</si>
  <si>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</si>
  <si>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</si>
  <si>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</si>
  <si>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</si>
  <si>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</si>
  <si>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</si>
  <si>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</si>
  <si>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</si>
  <si>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</si>
  <si>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</si>
  <si>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</si>
  <si>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</si>
  <si>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</si>
  <si>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</si>
  <si>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</si>
  <si>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</si>
  <si>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</si>
  <si>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</si>
  <si>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</si>
  <si>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</si>
  <si>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</si>
  <si>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</si>
  <si>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</si>
  <si>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</si>
  <si>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</si>
  <si>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</si>
  <si>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</si>
  <si>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</si>
  <si>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</si>
  <si>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</si>
  <si>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</si>
  <si>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</si>
  <si>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</si>
  <si>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</si>
  <si>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</si>
  <si>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</si>
  <si>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</si>
  <si>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</si>
  <si>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</si>
  <si>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</si>
  <si>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</si>
  <si>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</si>
  <si>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</si>
  <si>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</si>
  <si>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</si>
  <si>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</si>
  <si>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</si>
  <si>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</si>
  <si>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</si>
  <si>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</si>
  <si>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</si>
  <si>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</si>
  <si>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</si>
  <si>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</si>
  <si>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</si>
  <si>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</si>
  <si>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</si>
  <si>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</si>
  <si>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</si>
  <si>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</si>
  <si>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</si>
  <si>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</si>
  <si>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</si>
  <si>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</si>
  <si>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</si>
  <si>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</si>
  <si>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</si>
  <si>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</si>
  <si>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</si>
  <si>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</si>
  <si>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</si>
  <si>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</si>
  <si>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</si>
  <si>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</si>
  <si>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</si>
  <si>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</si>
  <si>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</si>
  <si>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</si>
  <si>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</si>
  <si>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</si>
  <si>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</si>
  <si>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</si>
  <si>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</si>
  <si>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</si>
  <si>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</si>
  <si>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</si>
  <si>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</si>
  <si>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</si>
  <si>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</si>
  <si>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</si>
  <si>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</si>
  <si>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</si>
  <si>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</si>
  <si>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</si>
  <si>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</si>
  <si>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</si>
  <si>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</si>
  <si>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</si>
  <si>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</si>
  <si>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</si>
  <si>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</si>
  <si>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</si>
  <si>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</si>
  <si>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</si>
  <si>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</si>
  <si>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</si>
  <si>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</si>
  <si>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</si>
  <si>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</si>
  <si>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</si>
  <si>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</si>
  <si>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</si>
  <si>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</si>
  <si>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</si>
  <si>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</si>
  <si>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</si>
  <si>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</si>
  <si>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</si>
  <si>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</si>
  <si>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</si>
  <si>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</si>
  <si>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</si>
  <si>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</si>
  <si>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</si>
  <si>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</si>
  <si>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</si>
  <si>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</si>
  <si>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</si>
  <si>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</si>
  <si>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</si>
  <si>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</si>
  <si>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</si>
  <si>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</si>
  <si>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</si>
  <si>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</si>
  <si>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</si>
  <si>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</si>
  <si>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</si>
  <si>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</si>
  <si>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</si>
  <si>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</si>
  <si>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</si>
  <si>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</si>
  <si>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</si>
  <si>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</si>
  <si>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</si>
  <si>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</si>
  <si>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</si>
  <si>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</si>
  <si>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</si>
  <si>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</si>
  <si>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</si>
  <si>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</si>
  <si>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</si>
  <si>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</si>
  <si>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</si>
  <si>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</si>
  <si>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</si>
  <si>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</si>
  <si>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</si>
  <si>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</si>
  <si>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</si>
  <si>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</si>
  <si>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</si>
  <si>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</si>
  <si>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</si>
  <si>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</si>
  <si>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</si>
  <si>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</si>
  <si>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</si>
  <si>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</si>
  <si>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</si>
  <si>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</si>
  <si>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</si>
  <si>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</si>
  <si>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</si>
  <si>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</si>
  <si>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</si>
  <si>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</si>
  <si>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</si>
  <si>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</si>
  <si>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</si>
  <si>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</si>
  <si>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</si>
  <si>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</si>
  <si>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</si>
  <si>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</si>
  <si>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</si>
  <si>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</si>
  <si>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</si>
  <si>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</si>
  <si>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</si>
  <si>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</si>
  <si>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</si>
  <si>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</si>
  <si>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</si>
  <si>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</si>
  <si>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</si>
  <si>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</si>
  <si>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</si>
  <si>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</si>
  <si>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</si>
  <si>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</si>
  <si>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</si>
  <si>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</si>
  <si>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</si>
  <si>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</si>
  <si>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</si>
  <si>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</si>
  <si>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</si>
  <si>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</si>
  <si>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</si>
  <si>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</si>
  <si>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</si>
  <si>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</si>
  <si>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</si>
  <si>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</si>
  <si>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</si>
  <si>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</si>
  <si>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</si>
  <si>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</si>
  <si>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</si>
  <si>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</si>
  <si>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</si>
  <si>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</si>
  <si>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</si>
  <si>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</si>
  <si>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</si>
  <si>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</si>
  <si>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</si>
  <si>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</si>
  <si>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</si>
  <si>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</si>
  <si>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</si>
  <si>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</si>
  <si>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</si>
  <si>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</si>
  <si>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</si>
  <si>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</si>
  <si>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</si>
  <si>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</si>
  <si>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</si>
  <si>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</si>
  <si>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</si>
  <si>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</si>
  <si>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</si>
  <si>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</si>
  <si>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</si>
  <si>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</si>
  <si>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</si>
  <si>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</si>
  <si>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</si>
  <si>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</si>
  <si>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</si>
  <si>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</si>
  <si>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</si>
  <si>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</si>
  <si>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</si>
  <si>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</si>
  <si>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</si>
  <si>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</si>
  <si>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</si>
  <si>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</si>
  <si>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</si>
  <si>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</si>
  <si>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</si>
  <si>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</si>
  <si>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</si>
  <si>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</si>
  <si>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</si>
  <si>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</si>
  <si>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</si>
  <si>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</si>
  <si>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</si>
  <si>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</si>
  <si>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</si>
  <si>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</si>
  <si>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</si>
  <si>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</si>
  <si>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</si>
  <si>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</si>
  <si>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</si>
  <si>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</si>
  <si>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</si>
  <si>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</si>
  <si>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</si>
  <si>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</si>
  <si>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</si>
  <si>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</si>
  <si>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</si>
  <si>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</si>
  <si>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</si>
  <si>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</si>
  <si>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</si>
  <si>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</si>
  <si>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</si>
  <si>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</si>
  <si>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</si>
  <si>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</si>
  <si>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</si>
  <si>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</si>
  <si>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</si>
  <si>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</si>
  <si>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</si>
  <si>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</si>
  <si>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</si>
  <si>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</si>
  <si>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</si>
  <si>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</si>
  <si>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</si>
  <si>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</si>
  <si>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</si>
  <si>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</si>
  <si>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</si>
  <si>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</si>
  <si>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</si>
  <si>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</si>
  <si>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</si>
  <si>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</si>
  <si>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</si>
  <si>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</si>
  <si>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</si>
  <si>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</si>
  <si>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</si>
  <si>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</si>
  <si>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</si>
  <si>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</si>
  <si>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</si>
  <si>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</si>
  <si>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</si>
  <si>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</si>
  <si>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</si>
  <si>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</si>
  <si>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</si>
  <si>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</si>
  <si>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</si>
  <si>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</si>
  <si>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</si>
  <si>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</si>
  <si>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</si>
  <si>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</si>
  <si>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</si>
  <si>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</si>
  <si>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</si>
  <si>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</si>
  <si>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</si>
  <si>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</si>
  <si>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</si>
  <si>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</si>
  <si>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</si>
  <si>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</si>
  <si>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</si>
  <si>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</si>
  <si>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</si>
  <si>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</si>
  <si>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</si>
  <si>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</si>
  <si>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</si>
  <si>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</si>
  <si>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</si>
  <si>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</si>
  <si>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</si>
  <si>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</si>
  <si>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</si>
  <si>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</si>
  <si>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</si>
  <si>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</si>
  <si>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</si>
  <si>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</si>
  <si>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</si>
  <si>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</si>
  <si>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</si>
  <si>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</si>
  <si>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</si>
  <si>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</si>
  <si>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</si>
  <si>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</si>
  <si>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</si>
  <si>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</si>
  <si>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</si>
  <si>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</si>
  <si>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</si>
  <si>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</si>
  <si>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</si>
  <si>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</si>
  <si>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</si>
  <si>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</si>
  <si>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</si>
  <si>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</si>
  <si>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</si>
  <si>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</si>
  <si>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</si>
  <si>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</si>
  <si>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</si>
  <si>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</si>
  <si>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</si>
  <si>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</si>
  <si>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</si>
  <si>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</si>
  <si>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</si>
  <si>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</si>
  <si>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</si>
  <si>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</si>
  <si>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</si>
  <si>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</si>
  <si>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</si>
  <si>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</si>
  <si>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</si>
  <si>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</si>
  <si>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</si>
  <si>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</si>
  <si>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</si>
  <si>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</si>
  <si>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</si>
  <si>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</si>
  <si>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</si>
  <si>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</si>
  <si>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</si>
  <si>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</si>
  <si>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</si>
  <si>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</si>
  <si>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</si>
  <si>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</si>
  <si>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</si>
  <si>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</si>
  <si>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</si>
  <si>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</si>
  <si>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</si>
  <si>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</si>
  <si>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</si>
  <si>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</si>
  <si>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</si>
  <si>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</si>
  <si>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</si>
  <si>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</si>
  <si>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</si>
  <si>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</si>
  <si>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</si>
  <si>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</si>
  <si>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</si>
  <si>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</si>
  <si>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</si>
  <si>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</si>
  <si>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</si>
  <si>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</si>
  <si>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</si>
  <si>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</si>
  <si>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</si>
  <si>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</si>
  <si>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</si>
  <si>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</si>
  <si>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</si>
  <si>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</si>
  <si>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</si>
  <si>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</si>
  <si>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</si>
  <si>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</si>
  <si>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</si>
  <si>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</si>
  <si>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</si>
  <si>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</si>
  <si>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</si>
  <si>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</si>
  <si>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</si>
  <si>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</si>
  <si>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</si>
  <si>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</si>
  <si>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</si>
  <si>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</si>
  <si>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</si>
  <si>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</si>
  <si>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</si>
  <si>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</si>
  <si>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</si>
  <si>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</si>
  <si>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</si>
  <si>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</si>
  <si>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</si>
  <si>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</si>
  <si>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</si>
  <si>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</si>
  <si>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</si>
  <si>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</si>
  <si>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</si>
  <si>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</si>
  <si>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</si>
  <si>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</si>
  <si>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</si>
  <si>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</si>
  <si>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</si>
  <si>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</si>
  <si>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</si>
  <si>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</si>
  <si>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</si>
  <si>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</si>
  <si>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</si>
  <si>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</si>
  <si>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</si>
  <si>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</si>
  <si>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</si>
  <si>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</si>
  <si>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</si>
  <si>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</si>
  <si>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</si>
  <si>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</si>
  <si>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</si>
  <si>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</si>
  <si>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</si>
  <si>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</si>
  <si>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</si>
  <si>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</si>
  <si>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</si>
  <si>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</si>
  <si>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</si>
  <si>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</si>
  <si>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</si>
  <si>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</si>
  <si>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</si>
  <si>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</si>
  <si>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</si>
  <si>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</si>
  <si>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</si>
  <si>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</si>
  <si>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</si>
  <si>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</si>
  <si>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</si>
  <si>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</si>
  <si>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</si>
  <si>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</si>
  <si>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</si>
  <si>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</si>
  <si>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</si>
  <si>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</si>
  <si>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</si>
  <si>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</si>
  <si>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</si>
  <si>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</si>
  <si>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</si>
  <si>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</si>
  <si>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</si>
  <si>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</si>
  <si>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</si>
  <si>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</si>
  <si>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</si>
  <si>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</si>
  <si>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</si>
  <si>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</si>
  <si>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</si>
  <si>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</si>
  <si>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</si>
  <si>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</si>
  <si>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</si>
  <si>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</si>
  <si>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</si>
  <si>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</si>
  <si>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</si>
  <si>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</si>
  <si>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</si>
  <si>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</si>
  <si>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</si>
  <si>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</si>
  <si>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</si>
  <si>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</si>
  <si>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</si>
  <si>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</si>
  <si>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</si>
  <si>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</si>
  <si>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</si>
  <si>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</si>
  <si>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</si>
  <si>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</si>
  <si>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</si>
  <si>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</si>
  <si>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</si>
  <si>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</si>
  <si>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</si>
  <si>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</si>
  <si>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</si>
  <si>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</si>
  <si>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</si>
  <si>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</si>
  <si>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</si>
  <si>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</si>
  <si>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</si>
  <si>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</si>
  <si>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</si>
  <si>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</si>
  <si>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</si>
  <si>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</si>
  <si>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</si>
  <si>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</si>
  <si>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</si>
  <si>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</si>
  <si>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</si>
  <si>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</si>
  <si>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</si>
  <si>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</si>
  <si>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</si>
  <si>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</si>
  <si>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</si>
  <si>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</si>
  <si>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</si>
  <si>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</si>
  <si>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</si>
  <si>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</si>
  <si>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</si>
  <si>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</si>
  <si>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</si>
  <si>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</si>
  <si>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</si>
  <si>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</si>
  <si>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</si>
  <si>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</si>
  <si>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</si>
  <si>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</si>
  <si>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</si>
  <si>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</si>
  <si>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</si>
  <si>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</si>
  <si>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</si>
  <si>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</si>
  <si>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</si>
  <si>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</si>
  <si>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</si>
  <si>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</si>
  <si>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</si>
  <si>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</si>
  <si>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</si>
  <si>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</si>
  <si>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</si>
  <si>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</si>
  <si>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</si>
  <si>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</si>
  <si>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</si>
  <si>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</si>
  <si>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</si>
  <si>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</si>
  <si>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</si>
  <si>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</si>
  <si>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</si>
  <si>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</si>
  <si>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</si>
  <si>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</si>
  <si>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</si>
  <si>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</si>
  <si>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</si>
  <si>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</si>
  <si>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</si>
  <si>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</si>
  <si>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</si>
  <si>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</si>
  <si>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</si>
  <si>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</si>
  <si>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</si>
  <si>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</si>
  <si>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</si>
  <si>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</si>
  <si>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</si>
  <si>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</si>
  <si>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</si>
  <si>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</si>
  <si>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</si>
  <si>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</si>
  <si>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</si>
  <si>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</si>
  <si>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</si>
  <si>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</si>
  <si>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</si>
  <si>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</si>
  <si>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</si>
  <si>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</si>
  <si>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</si>
  <si>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</si>
  <si>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</si>
  <si>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</si>
  <si>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</si>
  <si>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</si>
  <si>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</si>
  <si>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</si>
  <si>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</si>
  <si>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</si>
  <si>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</si>
  <si>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</si>
  <si>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</si>
  <si>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</si>
  <si>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</si>
  <si>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</si>
  <si>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</si>
  <si>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</si>
  <si>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</si>
  <si>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</si>
  <si>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</si>
  <si>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</si>
  <si>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</si>
  <si>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</si>
  <si>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</si>
  <si>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</si>
  <si>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</si>
  <si>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</si>
  <si>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</si>
  <si>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</si>
  <si>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</si>
  <si>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</si>
  <si>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</si>
  <si>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</si>
  <si>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</si>
  <si>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</si>
  <si>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</si>
  <si>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</si>
  <si>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</si>
  <si>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</si>
  <si>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</si>
  <si>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</si>
  <si>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</si>
  <si>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</si>
  <si>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</si>
  <si>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</si>
  <si>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</si>
  <si>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</si>
  <si>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</si>
  <si>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</si>
  <si>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</si>
  <si>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</si>
  <si>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</si>
  <si>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</si>
  <si>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</si>
  <si>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</si>
  <si>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</si>
  <si>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</si>
  <si>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</si>
  <si>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</si>
  <si>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</si>
  <si>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</si>
  <si>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</si>
  <si>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</si>
  <si>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</si>
  <si>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</si>
  <si>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</si>
  <si>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</si>
  <si>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</si>
  <si>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</si>
  <si>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</si>
  <si>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</si>
  <si>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</si>
  <si>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</si>
  <si>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</si>
  <si>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</si>
  <si>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</si>
  <si>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</si>
  <si>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</si>
  <si>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</si>
  <si>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</si>
  <si>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</si>
  <si>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</si>
  <si>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</si>
  <si>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</si>
  <si>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</si>
  <si>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</si>
  <si>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</si>
  <si>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</si>
  <si>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</si>
  <si>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</si>
  <si>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</si>
  <si>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</si>
  <si>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</si>
  <si>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</si>
  <si>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</si>
  <si>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</si>
  <si>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</si>
  <si>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</si>
  <si>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</si>
  <si>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</si>
  <si>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</si>
  <si>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</si>
  <si>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</si>
  <si>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</si>
  <si>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</si>
  <si>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</si>
  <si>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</si>
  <si>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</si>
  <si>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</si>
  <si>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</si>
  <si>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</si>
  <si>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</si>
  <si>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</si>
  <si>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</si>
  <si>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</si>
  <si>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</si>
  <si>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</si>
  <si>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</si>
  <si>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</si>
  <si>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</si>
  <si>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</si>
  <si>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</si>
  <si>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</si>
  <si>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</si>
  <si>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</si>
  <si>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</si>
  <si>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</si>
  <si>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</si>
  <si>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</si>
  <si>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</si>
  <si>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</si>
  <si>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</si>
  <si>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</si>
  <si>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</si>
  <si>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</si>
  <si>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</si>
  <si>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</si>
  <si>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</si>
  <si>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</si>
  <si>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</si>
  <si>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</si>
  <si>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</si>
  <si>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</si>
  <si>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</si>
  <si>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</si>
  <si>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</si>
  <si>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</si>
  <si>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</si>
  <si>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</si>
  <si>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</si>
  <si>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</si>
  <si>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</si>
  <si>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</si>
  <si>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</si>
  <si>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</si>
  <si>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</si>
  <si>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</si>
  <si>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</si>
  <si>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</si>
  <si>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</si>
  <si>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</si>
  <si>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</si>
  <si>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</si>
  <si>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</si>
  <si>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</si>
  <si>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</si>
  <si>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</si>
  <si>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</si>
  <si>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</si>
  <si>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</si>
  <si>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</si>
  <si>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</si>
  <si>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</si>
  <si>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</si>
  <si>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</si>
  <si>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</si>
  <si>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</si>
  <si>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</si>
  <si>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</si>
  <si>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</si>
  <si>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</si>
  <si>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</si>
  <si>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</si>
  <si>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</si>
  <si>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</si>
  <si>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</si>
  <si>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</si>
  <si>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</si>
  <si>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</si>
  <si>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</si>
  <si>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</si>
  <si>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</si>
  <si>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</si>
  <si>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</si>
  <si>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</si>
  <si>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</si>
  <si>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</si>
  <si>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</si>
  <si>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</si>
  <si>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</si>
  <si>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</si>
  <si>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</si>
  <si>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</si>
  <si>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</si>
  <si>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</si>
  <si>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</si>
  <si>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</si>
  <si>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</si>
  <si>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</si>
  <si>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</si>
  <si>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</si>
  <si>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</si>
  <si>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</si>
  <si>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</si>
  <si>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</si>
  <si>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</si>
  <si>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</si>
  <si>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</si>
  <si>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</si>
  <si>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</si>
  <si>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</si>
  <si>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</si>
  <si>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</si>
  <si>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</si>
  <si>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</si>
  <si>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</si>
  <si>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</si>
  <si>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</si>
  <si>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</si>
  <si>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</si>
  <si>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</si>
  <si>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</si>
  <si>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</si>
  <si>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</si>
  <si>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</si>
  <si>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</si>
  <si>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</si>
  <si>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</si>
  <si>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</si>
  <si>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</si>
  <si>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</si>
  <si>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</si>
  <si>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</si>
  <si>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</si>
  <si>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</si>
  <si>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</si>
  <si>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</si>
  <si>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</si>
  <si>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</si>
  <si>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</si>
  <si>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</si>
  <si>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</si>
  <si>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</si>
  <si>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</si>
  <si>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</si>
  <si>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</si>
  <si>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</si>
  <si>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</si>
  <si>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</si>
  <si>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</si>
  <si>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</si>
  <si>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</si>
  <si>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</si>
  <si>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</si>
  <si>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</si>
  <si>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</si>
  <si>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</si>
  <si>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</si>
  <si>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</si>
  <si>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</si>
  <si>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</si>
  <si>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</si>
  <si>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</si>
  <si>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</si>
  <si>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</si>
  <si>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</si>
  <si>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</si>
  <si>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</si>
  <si>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</si>
  <si>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</si>
  <si>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</si>
  <si>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</si>
  <si>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</si>
  <si>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</si>
  <si>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</si>
  <si>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</si>
  <si>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</si>
  <si>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</si>
  <si>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</si>
  <si>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</si>
  <si>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</si>
  <si>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</si>
  <si>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</si>
  <si>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</si>
  <si>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</si>
  <si>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</si>
  <si>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</si>
  <si>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</si>
  <si>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</si>
  <si>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</si>
  <si>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</si>
  <si>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</si>
  <si>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</si>
  <si>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</si>
  <si>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</si>
  <si>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</si>
  <si>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</si>
  <si>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</si>
  <si>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</si>
  <si>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</si>
  <si>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</si>
  <si>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</si>
  <si>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</si>
  <si>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</si>
  <si>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</si>
  <si>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</si>
  <si>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</si>
  <si>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</si>
  <si>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</si>
  <si>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</si>
  <si>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</si>
  <si>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</si>
  <si>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</si>
  <si>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</si>
  <si>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</si>
  <si>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</si>
  <si>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</si>
  <si>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</si>
  <si>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</si>
  <si>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</si>
  <si>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</si>
  <si>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</si>
  <si>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</si>
  <si>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</si>
  <si>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</si>
  <si>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</si>
  <si>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</si>
  <si>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</si>
  <si>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</si>
  <si>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</si>
  <si>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</si>
  <si>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</si>
  <si>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</si>
  <si>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</si>
  <si>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</si>
  <si>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</si>
  <si>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</si>
  <si>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</si>
  <si>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</si>
  <si>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</si>
  <si>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</si>
  <si>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</si>
  <si>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</si>
  <si>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</si>
  <si>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</si>
  <si>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</si>
  <si>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</si>
  <si>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</si>
  <si>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</si>
  <si>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</si>
  <si>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</si>
  <si>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</si>
  <si>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</si>
  <si>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</si>
  <si>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</si>
  <si>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</si>
  <si>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</si>
  <si>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</si>
  <si>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</si>
  <si>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</si>
  <si>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</si>
  <si>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</si>
  <si>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</si>
  <si>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</si>
  <si>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</si>
  <si>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</si>
  <si>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</si>
  <si>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</si>
  <si>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</si>
  <si>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</si>
  <si>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</si>
  <si>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</si>
  <si>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</si>
  <si>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</si>
  <si>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</si>
  <si>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</si>
  <si>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</si>
  <si>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</si>
  <si>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</si>
  <si>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</si>
  <si>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</si>
  <si>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</si>
  <si>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</si>
  <si>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</si>
  <si>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</si>
  <si>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</si>
  <si>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</si>
  <si>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</si>
  <si>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</si>
  <si>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</si>
  <si>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</si>
  <si>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</si>
  <si>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</si>
  <si>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</si>
  <si>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</si>
  <si>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</si>
  <si>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</si>
  <si>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</si>
  <si>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</si>
  <si>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</si>
  <si>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</si>
  <si>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</si>
  <si>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</si>
  <si>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</si>
  <si>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</si>
  <si>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</si>
  <si>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</si>
  <si>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</si>
  <si>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</si>
  <si>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</si>
  <si>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</si>
  <si>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</si>
  <si>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</si>
  <si>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</si>
  <si>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</si>
  <si>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</si>
  <si>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</si>
  <si>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</si>
  <si>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</si>
  <si>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</si>
  <si>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</si>
  <si>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</si>
  <si>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</si>
  <si>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</si>
  <si>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</si>
  <si>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</si>
  <si>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</si>
  <si>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</si>
  <si>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</si>
  <si>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</si>
  <si>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</si>
  <si>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</si>
  <si>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</si>
  <si>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</si>
  <si>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</si>
  <si>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</si>
  <si>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</si>
  <si>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</si>
  <si>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</si>
  <si>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</si>
  <si>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</si>
  <si>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</si>
  <si>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</si>
  <si>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</si>
  <si>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</si>
  <si>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</si>
  <si>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</si>
  <si>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</si>
  <si>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</si>
  <si>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</si>
  <si>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</si>
  <si>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</si>
  <si>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</si>
  <si>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</si>
  <si>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</si>
  <si>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</si>
  <si>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</si>
  <si>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</si>
  <si>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</si>
  <si>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</si>
  <si>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</si>
  <si>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</si>
  <si>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</si>
  <si>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</si>
  <si>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</si>
  <si>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</si>
  <si>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</si>
  <si>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</si>
  <si>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</si>
  <si>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</si>
  <si>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</si>
  <si>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</si>
  <si>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</si>
  <si>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</si>
  <si>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</si>
  <si>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</si>
  <si>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</si>
  <si>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</si>
  <si>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</si>
  <si>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</si>
  <si>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</si>
  <si>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</si>
  <si>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</si>
  <si>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</si>
  <si>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</si>
  <si>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</si>
  <si>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</si>
  <si>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</si>
  <si>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</si>
  <si>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</si>
  <si>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</si>
  <si>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</si>
  <si>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</si>
  <si>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</si>
  <si>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</si>
  <si>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</si>
  <si>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</si>
  <si>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</si>
  <si>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</si>
  <si>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</si>
  <si>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</si>
  <si>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</si>
  <si>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</si>
  <si>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</si>
  <si>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</si>
  <si>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</si>
  <si>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</si>
  <si>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</si>
  <si>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</si>
  <si>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</si>
  <si>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</si>
  <si>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</si>
  <si>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</si>
  <si>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</si>
  <si>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</si>
  <si>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</si>
  <si>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</si>
  <si>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</si>
  <si>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</si>
  <si>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</si>
  <si>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</si>
  <si>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</si>
  <si>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</si>
  <si>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</si>
  <si>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</si>
  <si>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</si>
  <si>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</si>
  <si>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</si>
  <si>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</si>
  <si>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</si>
  <si>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</si>
  <si>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</si>
  <si>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</si>
  <si>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</si>
  <si>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</si>
  <si>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</si>
  <si>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</si>
  <si>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</si>
  <si>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</si>
  <si>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</si>
  <si>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</si>
  <si>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</si>
  <si>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</si>
  <si>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</si>
  <si>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</si>
  <si>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</si>
  <si>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</si>
  <si>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</si>
  <si>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</si>
  <si>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</si>
  <si>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</si>
  <si>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</si>
  <si>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</si>
  <si>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</si>
  <si>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</si>
  <si>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</si>
  <si>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</si>
  <si>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</si>
  <si>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</si>
  <si>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</si>
  <si>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</si>
  <si>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</si>
  <si>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</si>
  <si>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</si>
  <si>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</si>
  <si>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</si>
  <si>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</si>
  <si>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</si>
  <si>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</si>
  <si>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</si>
  <si>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</si>
  <si>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</si>
  <si>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</si>
  <si>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</si>
  <si>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</si>
  <si>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</si>
  <si>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</si>
  <si>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</si>
  <si>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</si>
  <si>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</si>
  <si>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</si>
  <si>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</si>
  <si>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</si>
  <si>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</si>
  <si>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</si>
  <si>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</si>
  <si>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</si>
  <si>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</si>
  <si>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</si>
  <si>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</si>
  <si>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</si>
  <si>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</si>
  <si>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</si>
  <si>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</si>
  <si>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</si>
  <si>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</si>
  <si>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</si>
  <si>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</si>
  <si>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</si>
  <si>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</si>
  <si>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</si>
  <si>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</si>
  <si>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</si>
  <si>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</si>
  <si>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</si>
  <si>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</si>
  <si>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</si>
  <si>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</si>
  <si>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</si>
  <si>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</si>
  <si>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</si>
  <si>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</si>
  <si>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</si>
  <si>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</si>
  <si>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</si>
  <si>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</si>
  <si>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</si>
  <si>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</si>
  <si>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</si>
  <si>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</si>
  <si>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</si>
  <si>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</si>
  <si>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</si>
  <si>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</si>
  <si>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</si>
  <si>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</si>
  <si>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</si>
  <si>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</si>
  <si>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</si>
  <si>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</si>
  <si>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</si>
  <si>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</si>
  <si>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</si>
  <si>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</si>
  <si>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</si>
  <si>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</si>
  <si>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</si>
  <si>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</si>
  <si>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</si>
  <si>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</si>
  <si>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</si>
  <si>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</si>
  <si>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</si>
  <si>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</si>
  <si>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</si>
  <si>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</si>
  <si>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</si>
  <si>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</si>
  <si>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</si>
  <si>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</si>
  <si>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</si>
  <si>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</si>
  <si>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</si>
  <si>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</si>
  <si>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</si>
  <si>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</si>
  <si>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</si>
  <si>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</si>
  <si>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</si>
  <si>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</si>
  <si>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</si>
  <si>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</si>
  <si>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</si>
  <si>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</si>
  <si>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</si>
  <si>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</si>
  <si>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</si>
  <si>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</si>
  <si>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</si>
  <si>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</si>
  <si>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</si>
  <si>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</si>
  <si>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</si>
  <si>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</si>
  <si>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</si>
  <si>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</si>
  <si>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</si>
  <si>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</si>
  <si>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</si>
  <si>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</si>
  <si>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</si>
  <si>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</si>
  <si>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</si>
  <si>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</si>
  <si>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</si>
  <si>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</si>
  <si>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</si>
  <si>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</si>
  <si>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</si>
  <si>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</si>
  <si>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</si>
  <si>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</si>
  <si>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</si>
  <si>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</si>
  <si>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</si>
  <si>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</si>
  <si>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</si>
  <si>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</si>
  <si>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</si>
  <si>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</si>
  <si>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</si>
  <si>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</si>
  <si>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</si>
  <si>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</si>
  <si>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</si>
  <si>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</si>
  <si>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</si>
  <si>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</si>
  <si>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</si>
  <si>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</si>
  <si>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</si>
  <si>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</si>
  <si>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</si>
  <si>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</si>
  <si>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</si>
  <si>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</si>
  <si>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</si>
  <si>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</si>
  <si>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</si>
  <si>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</si>
  <si>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</si>
  <si>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</si>
  <si>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</si>
  <si>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</si>
  <si>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</si>
  <si>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</si>
  <si>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</si>
  <si>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</si>
  <si>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</si>
  <si>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</si>
  <si>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</si>
  <si>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</si>
  <si>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</si>
  <si>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</si>
  <si>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</si>
  <si>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</si>
  <si>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</si>
  <si>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</si>
  <si>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</si>
  <si>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</si>
  <si>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</si>
  <si>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</si>
  <si>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</si>
  <si>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</si>
  <si>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</si>
  <si>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</si>
  <si>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</si>
  <si>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</si>
  <si>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</si>
  <si>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</si>
  <si>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</si>
  <si>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</si>
  <si>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</si>
  <si>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</si>
  <si>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</si>
  <si>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</si>
  <si>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</si>
  <si>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</si>
  <si>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</si>
  <si>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</si>
  <si>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</si>
  <si>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</si>
  <si>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</si>
  <si>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</si>
  <si>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</si>
  <si>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</si>
  <si>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</si>
  <si>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</si>
  <si>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</si>
  <si>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</si>
  <si>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</si>
  <si>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</si>
  <si>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</si>
  <si>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</si>
  <si>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</si>
  <si>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</si>
  <si>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</si>
  <si>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</si>
  <si>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</si>
  <si>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</si>
  <si>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</si>
  <si>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</si>
  <si>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</si>
  <si>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</si>
  <si>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</si>
  <si>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</si>
  <si>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</si>
  <si>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</si>
  <si>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</si>
  <si>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</si>
  <si>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</si>
  <si>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</si>
  <si>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</si>
  <si>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</si>
  <si>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</si>
  <si>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</si>
  <si>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</si>
  <si>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</si>
  <si>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</si>
  <si>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</si>
  <si>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</si>
  <si>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</si>
  <si>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</si>
  <si>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</si>
  <si>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</si>
  <si>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</si>
  <si>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</si>
  <si>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</si>
  <si>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</si>
  <si>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</si>
  <si>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</si>
  <si>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</si>
  <si>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</si>
  <si>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</si>
  <si>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</si>
  <si>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</si>
  <si>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</si>
  <si>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</si>
  <si>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</si>
  <si>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</si>
  <si>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</si>
  <si>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</si>
  <si>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</si>
  <si>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</si>
  <si>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</si>
  <si>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</si>
  <si>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</si>
  <si>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</si>
  <si>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</si>
  <si>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</si>
  <si>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</si>
  <si>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</si>
  <si>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</si>
  <si>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</si>
  <si>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</si>
  <si>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</si>
  <si>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</si>
  <si>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</si>
  <si>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</si>
  <si>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</si>
  <si>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</si>
  <si>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</si>
  <si>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</si>
  <si>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</si>
  <si>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</si>
  <si>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</si>
  <si>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</si>
  <si>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</si>
  <si>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</si>
  <si>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</si>
  <si>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</si>
  <si>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</si>
  <si>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</si>
  <si>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</si>
  <si>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</si>
  <si>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</si>
  <si>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</si>
  <si>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</si>
  <si>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</si>
  <si>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</si>
  <si>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</si>
  <si>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</si>
  <si>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</si>
  <si>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</si>
  <si>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</si>
  <si>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</si>
  <si>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</si>
  <si>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</si>
  <si>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</si>
  <si>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</si>
  <si>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</si>
  <si>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</si>
  <si>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</si>
  <si>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</si>
  <si>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</si>
  <si>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</si>
  <si>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</si>
  <si>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</si>
  <si>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</si>
  <si>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</si>
  <si>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</si>
  <si>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</si>
  <si>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</si>
  <si>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</si>
  <si>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</si>
  <si>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</si>
  <si>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</si>
  <si>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</si>
  <si>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</si>
  <si>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</si>
  <si>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</si>
  <si>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</si>
  <si>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</si>
  <si>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</si>
  <si>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</si>
  <si>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</si>
  <si>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</si>
  <si>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</si>
  <si>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</si>
  <si>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</si>
  <si>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</si>
  <si>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</si>
  <si>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</si>
  <si>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</si>
  <si>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</si>
  <si>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</si>
  <si>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</si>
  <si>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</si>
  <si>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</si>
  <si>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</si>
  <si>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</si>
  <si>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</si>
  <si>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</si>
  <si>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</si>
  <si>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</si>
  <si>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</si>
  <si>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</si>
  <si>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</si>
  <si>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</si>
  <si>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</si>
  <si>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</si>
  <si>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</si>
  <si>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</si>
  <si>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</si>
  <si>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</si>
  <si>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</si>
  <si>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</si>
  <si>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</si>
  <si>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</si>
  <si>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</si>
  <si>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</si>
  <si>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</si>
  <si>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</si>
  <si>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</si>
  <si>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</si>
  <si>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</si>
  <si>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</si>
  <si>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</si>
  <si>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</si>
  <si>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</si>
  <si>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</si>
  <si>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</si>
  <si>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</si>
  <si>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</si>
  <si>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</si>
  <si>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</si>
  <si>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</si>
  <si>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</si>
  <si>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</si>
  <si>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</si>
  <si>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</si>
  <si>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</si>
  <si>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</si>
  <si>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</si>
  <si>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</si>
  <si>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</si>
  <si>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</si>
  <si>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</si>
  <si>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</si>
  <si>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</si>
  <si>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</si>
  <si>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</si>
  <si>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</si>
  <si>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</si>
  <si>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</si>
  <si>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</si>
  <si>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</si>
  <si>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</si>
  <si>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</si>
  <si>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</si>
  <si>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</si>
  <si>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</si>
  <si>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</si>
  <si>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</si>
  <si>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</si>
  <si>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</si>
  <si>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</si>
  <si>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</si>
  <si>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</si>
  <si>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</si>
  <si>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</si>
  <si>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</si>
  <si>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</si>
  <si>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</si>
  <si>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</si>
  <si>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</si>
  <si>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</si>
  <si>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</si>
  <si>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</si>
  <si>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</si>
  <si>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</si>
  <si>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</si>
  <si>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</si>
  <si>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</si>
  <si>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</si>
  <si>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</si>
  <si>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</si>
  <si>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</si>
  <si>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</si>
  <si>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</si>
  <si>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</si>
  <si>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</si>
  <si>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</si>
  <si>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</si>
  <si>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</si>
  <si>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</si>
  <si>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</si>
  <si>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</si>
  <si>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</si>
  <si>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</si>
  <si>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</si>
  <si>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</si>
  <si>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</si>
  <si>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</si>
  <si>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</si>
  <si>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</si>
  <si>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</si>
  <si>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</si>
  <si>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</si>
  <si>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</si>
  <si>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</si>
  <si>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</si>
  <si>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</si>
  <si>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</si>
  <si>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</si>
  <si>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</si>
  <si>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</si>
  <si>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</si>
  <si>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</si>
  <si>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</si>
  <si>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</si>
  <si>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</si>
  <si>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</si>
  <si>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</si>
  <si>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</si>
  <si>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</si>
  <si>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</si>
  <si>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</si>
  <si>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</si>
  <si>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</si>
  <si>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</si>
  <si>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</si>
  <si>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</si>
  <si>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</si>
  <si>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</si>
  <si>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</si>
  <si>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</si>
  <si>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</si>
  <si>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</si>
  <si>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</si>
  <si>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</si>
  <si>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</si>
  <si>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</si>
  <si>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</si>
  <si>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</si>
  <si>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</si>
  <si>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</si>
  <si>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</si>
  <si>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</si>
  <si>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</si>
  <si>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</si>
  <si>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</si>
  <si>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</si>
  <si>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</si>
  <si>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</si>
  <si>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</si>
  <si>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</si>
  <si>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</si>
  <si>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</si>
  <si>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</si>
  <si>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</si>
  <si>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</si>
  <si>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</si>
  <si>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</si>
  <si>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</si>
  <si>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</si>
  <si>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</si>
  <si>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</si>
  <si>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</si>
  <si>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</si>
  <si>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</si>
  <si>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</si>
  <si>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</si>
  <si>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</si>
  <si>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</si>
  <si>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</si>
  <si>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</si>
  <si>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</si>
  <si>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</si>
  <si>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</si>
  <si>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</si>
  <si>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</si>
  <si>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</si>
  <si>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</si>
  <si>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</si>
  <si>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</si>
  <si>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</si>
  <si>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</si>
  <si>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</si>
  <si>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</si>
  <si>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</si>
  <si>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</si>
  <si>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</si>
  <si>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</si>
  <si>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</si>
  <si>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</si>
  <si>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</si>
  <si>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</si>
  <si>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</si>
  <si>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</si>
  <si>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</si>
  <si>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</si>
  <si>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</si>
  <si>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</si>
  <si>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</si>
  <si>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</si>
  <si>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</si>
  <si>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</si>
  <si>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</si>
  <si>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</si>
  <si>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</si>
  <si>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</si>
  <si>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</si>
  <si>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</si>
  <si>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</si>
  <si>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</si>
  <si>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</si>
  <si>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</si>
  <si>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</si>
  <si>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</si>
  <si>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</si>
  <si>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</si>
  <si>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</si>
  <si>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</si>
  <si>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</si>
  <si>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</si>
  <si>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</si>
  <si>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</si>
  <si>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</si>
  <si>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</si>
  <si>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</si>
  <si>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</si>
  <si>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</si>
  <si>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</si>
  <si>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</si>
  <si>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</si>
  <si>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</si>
  <si>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</si>
  <si>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</si>
  <si>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</si>
  <si>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</si>
  <si>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</si>
  <si>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</si>
  <si>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</si>
  <si>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</si>
  <si>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</si>
  <si>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</si>
  <si>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</si>
  <si>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</si>
  <si>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</si>
  <si>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</si>
  <si>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</si>
  <si>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</si>
  <si>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</si>
  <si>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</si>
  <si>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</si>
  <si>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</si>
  <si>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</si>
  <si>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</si>
  <si>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</si>
  <si>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</si>
  <si>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</si>
  <si>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</si>
  <si>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</si>
  <si>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</si>
  <si>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</si>
  <si>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</si>
  <si>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</si>
  <si>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</si>
  <si>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</si>
  <si>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</si>
  <si>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</si>
  <si>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</si>
  <si>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</si>
  <si>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</si>
  <si>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</si>
  <si>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</si>
  <si>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</si>
  <si>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</si>
  <si>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</si>
  <si>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</si>
  <si>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</si>
  <si>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</si>
  <si>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</si>
  <si>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</si>
  <si>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</si>
  <si>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</si>
  <si>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</si>
  <si>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</si>
  <si>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</si>
  <si>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</si>
  <si>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</si>
  <si>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</si>
  <si>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</si>
  <si>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</si>
  <si>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</si>
  <si>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</si>
  <si>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</si>
  <si>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</si>
  <si>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</si>
  <si>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</si>
  <si>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</si>
  <si>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</si>
  <si>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</si>
  <si>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</si>
  <si>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</si>
  <si>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</si>
  <si>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</si>
  <si>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</si>
  <si>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</si>
  <si>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</si>
  <si>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</si>
  <si>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</si>
  <si>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</si>
  <si>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</si>
  <si>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</si>
  <si>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</si>
  <si>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</si>
  <si>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</si>
  <si>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</si>
  <si>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</si>
  <si>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</si>
  <si>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</si>
  <si>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</si>
  <si>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</si>
  <si>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</si>
  <si>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</si>
  <si>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</si>
  <si>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</si>
  <si>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</si>
  <si>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</si>
  <si>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</si>
  <si>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</si>
  <si>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</si>
  <si>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</si>
  <si>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</si>
  <si>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</si>
  <si>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</si>
  <si>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</si>
  <si>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</si>
  <si>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</si>
  <si>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</si>
  <si>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</si>
  <si>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</si>
  <si>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</si>
  <si>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</si>
  <si>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</si>
  <si>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</si>
  <si>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</si>
  <si>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</si>
  <si>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</si>
  <si>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</si>
  <si>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</si>
  <si>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</si>
  <si>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</si>
  <si>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</si>
  <si>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</si>
  <si>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</si>
  <si>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</si>
  <si>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</si>
  <si>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</si>
  <si>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</si>
  <si>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</si>
  <si>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</si>
  <si>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</si>
  <si>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</si>
  <si>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</si>
  <si>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</si>
  <si>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</si>
  <si>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</si>
  <si>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</si>
  <si>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</si>
  <si>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</si>
  <si>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</si>
  <si>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</si>
  <si>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</si>
  <si>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</si>
  <si>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</si>
  <si>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</si>
  <si>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</si>
  <si>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</si>
  <si>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</si>
  <si>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</si>
  <si>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</si>
  <si>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</si>
  <si>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</si>
  <si>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</si>
  <si>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</si>
  <si>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</si>
  <si>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</si>
  <si>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</si>
  <si>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</si>
  <si>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</si>
  <si>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</si>
  <si>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</si>
  <si>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</si>
  <si>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</si>
  <si>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</si>
  <si>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</si>
  <si>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</si>
  <si>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</si>
  <si>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</si>
  <si>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</si>
  <si>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</si>
  <si>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</si>
  <si>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</si>
  <si>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</si>
  <si>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</si>
  <si>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</si>
  <si>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</si>
  <si>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</si>
  <si>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</si>
  <si>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</si>
  <si>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</si>
  <si>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</si>
  <si>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</si>
  <si>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</si>
  <si>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</si>
  <si>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</si>
  <si>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</si>
  <si>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</si>
  <si>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</si>
  <si>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</si>
  <si>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</si>
  <si>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</si>
  <si>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</si>
  <si>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</si>
  <si>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</si>
  <si>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</si>
  <si>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</si>
  <si>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</si>
  <si>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</si>
  <si>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</si>
  <si>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</si>
  <si>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</si>
  <si>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</si>
  <si>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</si>
  <si>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</si>
  <si>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</si>
  <si>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</si>
  <si>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</si>
  <si>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</si>
  <si>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</si>
  <si>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</si>
  <si>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</si>
  <si>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</si>
  <si>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</si>
  <si>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</si>
  <si>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</si>
  <si>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</si>
  <si>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</si>
  <si>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</si>
  <si>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</si>
  <si>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</si>
  <si>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</si>
  <si>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</si>
  <si>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</si>
  <si>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</si>
  <si>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</si>
  <si>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</si>
  <si>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</si>
  <si>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</si>
  <si>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</si>
  <si>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</si>
  <si>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</si>
  <si>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</si>
  <si>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</si>
  <si>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</si>
  <si>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</si>
  <si>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</si>
  <si>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</si>
  <si>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</si>
  <si>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</si>
  <si>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</si>
  <si>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</si>
  <si>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</si>
  <si>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</si>
  <si>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</si>
  <si>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</si>
  <si>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</si>
  <si>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</si>
  <si>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</si>
  <si>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</si>
  <si>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</si>
  <si>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</si>
  <si>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</si>
  <si>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</si>
  <si>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</si>
  <si>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</si>
  <si>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</si>
  <si>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</si>
  <si>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</si>
  <si>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</si>
  <si>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</si>
  <si>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</si>
  <si>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</si>
  <si>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</si>
  <si>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</si>
  <si>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</si>
  <si>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</si>
  <si>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</si>
  <si>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</si>
  <si>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</si>
  <si>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</si>
  <si>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</si>
  <si>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</si>
  <si>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</si>
  <si>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</si>
  <si>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</si>
  <si>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</si>
  <si>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</si>
  <si>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</si>
  <si>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</si>
  <si>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</si>
  <si>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</si>
  <si>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</si>
  <si>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</si>
  <si>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</si>
  <si>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</si>
  <si>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</si>
  <si>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</si>
  <si>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</si>
  <si>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</si>
  <si>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</si>
  <si>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</si>
  <si>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</si>
  <si>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</si>
  <si>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</si>
  <si>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</si>
  <si>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</si>
  <si>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</si>
  <si>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</si>
  <si>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</si>
  <si>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</si>
  <si>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</si>
  <si>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</si>
  <si>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</si>
  <si>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</si>
  <si>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</si>
  <si>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</si>
  <si>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</si>
  <si>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</si>
  <si>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</si>
  <si>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</si>
  <si>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</si>
  <si>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</si>
  <si>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</si>
  <si>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</si>
  <si>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</si>
  <si>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</si>
  <si>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</si>
  <si>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</si>
  <si>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</si>
  <si>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</si>
  <si>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</si>
  <si>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</si>
  <si>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</si>
  <si>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</si>
  <si>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</si>
  <si>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</si>
  <si>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</si>
  <si>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</si>
  <si>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</si>
  <si>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</si>
  <si>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</si>
  <si>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</si>
  <si>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</si>
  <si>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</si>
  <si>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</si>
  <si>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</si>
  <si>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</si>
  <si>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</si>
  <si>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</si>
  <si>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</si>
  <si>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</si>
  <si>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</si>
  <si>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</si>
  <si>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</si>
  <si>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</si>
  <si>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</si>
  <si>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</si>
  <si>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</si>
  <si>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</si>
  <si>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</si>
  <si>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</si>
  <si>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</si>
  <si>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</si>
  <si>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</si>
  <si>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</si>
  <si>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</si>
  <si>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</si>
  <si>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</si>
  <si>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</si>
  <si>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</si>
  <si>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</si>
  <si>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</si>
  <si>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</si>
  <si>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</si>
  <si>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</si>
  <si>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</si>
  <si>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</si>
  <si>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</si>
  <si>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</si>
  <si>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</si>
  <si>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</si>
  <si>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</si>
  <si>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</si>
  <si>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</si>
  <si>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</si>
  <si>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</si>
  <si>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</si>
  <si>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</si>
  <si>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</si>
  <si>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</si>
  <si>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</si>
  <si>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</si>
  <si>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</si>
  <si>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</si>
  <si>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</si>
  <si>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</si>
  <si>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</si>
  <si>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</si>
  <si>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</si>
  <si>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</si>
  <si>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</si>
  <si>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</si>
  <si>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</si>
  <si>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</si>
  <si>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</si>
  <si>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</si>
  <si>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</si>
  <si>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</si>
  <si>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</si>
  <si>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</si>
  <si>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</si>
  <si>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</si>
  <si>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</si>
  <si>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</si>
  <si>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</si>
  <si>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</si>
  <si>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</si>
  <si>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</si>
  <si>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</si>
  <si>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</si>
  <si>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</si>
  <si>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</si>
  <si>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</si>
  <si>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</si>
  <si>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</si>
  <si>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</si>
  <si>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</si>
  <si>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</si>
  <si>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</si>
  <si>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</si>
  <si>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</si>
  <si>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</si>
  <si>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</si>
  <si>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</si>
  <si>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</si>
  <si>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</si>
  <si>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</si>
  <si>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</si>
  <si>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</si>
  <si>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</si>
  <si>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</si>
  <si>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</si>
  <si>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</si>
  <si>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</si>
  <si>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</si>
  <si>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</si>
  <si>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</si>
  <si>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</si>
  <si>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</si>
  <si>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</si>
  <si>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</si>
  <si>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</si>
  <si>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</si>
  <si>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</si>
  <si>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</si>
  <si>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</si>
  <si>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</si>
  <si>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</si>
  <si>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</si>
  <si>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</si>
  <si>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</si>
  <si>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</si>
  <si>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</si>
  <si>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</si>
  <si>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</si>
  <si>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</si>
  <si>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</si>
  <si>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</si>
  <si>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</si>
  <si>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</si>
  <si>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</si>
  <si>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</si>
  <si>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</si>
  <si>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</si>
  <si>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</si>
  <si>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</si>
  <si>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</si>
  <si>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</si>
  <si>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</si>
  <si>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</si>
  <si>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</si>
  <si>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</si>
  <si>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</si>
  <si>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</si>
  <si>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</si>
  <si>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</si>
  <si>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</si>
  <si>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</si>
  <si>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</si>
  <si>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</si>
  <si>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</si>
  <si>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</si>
  <si>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</si>
  <si>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</si>
  <si>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</si>
  <si>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</si>
  <si>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</si>
  <si>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</si>
  <si>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</si>
  <si>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</si>
  <si>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</si>
  <si>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</si>
  <si>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</si>
  <si>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</si>
  <si>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</si>
  <si>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</si>
  <si>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</si>
  <si>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</si>
  <si>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</si>
  <si>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</si>
  <si>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</si>
  <si>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</si>
  <si>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</si>
  <si>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</si>
  <si>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</si>
  <si>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</si>
  <si>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</si>
  <si>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</si>
  <si>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</si>
  <si>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</si>
  <si>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</si>
  <si>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</si>
  <si>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</si>
  <si>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</si>
  <si>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</si>
  <si>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</si>
  <si>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</si>
  <si>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</si>
  <si>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</si>
  <si>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</si>
  <si>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</si>
  <si>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</si>
  <si>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</si>
  <si>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</si>
  <si>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</si>
  <si>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</si>
  <si>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</si>
  <si>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</si>
  <si>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</si>
  <si>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</si>
  <si>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</si>
  <si>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</si>
  <si>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</si>
  <si>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</si>
  <si>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</si>
  <si>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</si>
  <si>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</si>
  <si>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</si>
  <si>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</si>
  <si>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</si>
  <si>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</si>
  <si>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</si>
  <si>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</si>
  <si>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</si>
  <si>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</si>
  <si>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</si>
  <si>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</si>
  <si>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</si>
  <si>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</si>
  <si>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</si>
  <si>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</si>
  <si>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</si>
  <si>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</si>
  <si>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</si>
  <si>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</si>
  <si>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</si>
  <si>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</si>
  <si>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</si>
  <si>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</si>
  <si>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</si>
  <si>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</si>
  <si>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</si>
  <si>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</si>
  <si>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</si>
  <si>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</si>
  <si>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</si>
  <si>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</si>
  <si>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</si>
  <si>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</si>
  <si>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</si>
  <si>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</si>
  <si>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</si>
  <si>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</si>
  <si>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</si>
  <si>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</si>
  <si>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</si>
  <si>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</si>
  <si>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</si>
  <si>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</si>
  <si>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</si>
  <si>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</si>
  <si>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</si>
  <si>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</si>
  <si>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</si>
  <si>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</si>
  <si>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</si>
  <si>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</si>
  <si>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</si>
  <si>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</si>
  <si>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</si>
  <si>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</si>
  <si>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</si>
  <si>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</si>
  <si>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</si>
  <si>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</si>
  <si>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</si>
  <si>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</si>
  <si>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</si>
  <si>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</si>
  <si>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</si>
  <si>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</si>
  <si>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</si>
  <si>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</si>
  <si>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</si>
  <si>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</si>
  <si>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</si>
  <si>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</si>
  <si>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</si>
  <si>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</si>
  <si>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</si>
  <si>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</si>
  <si>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</si>
  <si>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</si>
  <si>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</si>
  <si>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</si>
  <si>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</si>
  <si>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</si>
  <si>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</si>
  <si>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</si>
  <si>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</si>
  <si>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</si>
  <si>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</si>
  <si>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</si>
  <si>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</si>
  <si>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</si>
  <si>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</si>
  <si>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</si>
  <si>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</si>
  <si>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</si>
  <si>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</si>
  <si>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</si>
  <si>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</si>
  <si>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</si>
  <si>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</si>
  <si>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</si>
  <si>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</si>
  <si>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</si>
  <si>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</si>
  <si>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</si>
  <si>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</si>
  <si>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</si>
  <si>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</si>
  <si>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</si>
  <si>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</si>
  <si>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</si>
  <si>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</si>
  <si>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</si>
  <si>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</si>
  <si>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</si>
  <si>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</si>
  <si>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</si>
  <si>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</si>
  <si>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</si>
  <si>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</si>
  <si>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</si>
  <si>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</si>
  <si>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</si>
  <si>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</si>
  <si>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</si>
  <si>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</si>
  <si>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</si>
  <si>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</si>
  <si>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</si>
  <si>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</si>
  <si>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</si>
  <si>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</si>
  <si>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</si>
  <si>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</si>
  <si>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</si>
  <si>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</si>
  <si>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</si>
  <si>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</si>
  <si>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</si>
  <si>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</si>
  <si>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</si>
  <si>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</si>
  <si>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</si>
  <si>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</si>
  <si>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</si>
  <si>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</si>
  <si>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</si>
  <si>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</si>
  <si>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</si>
  <si>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</si>
  <si>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</si>
  <si>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</si>
  <si>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</si>
  <si>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</si>
  <si>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</si>
  <si>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</si>
  <si>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</si>
  <si>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</si>
  <si>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</si>
  <si>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</si>
  <si>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</si>
  <si>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</si>
  <si>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</si>
  <si>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</si>
  <si>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</si>
  <si>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</si>
  <si>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</si>
  <si>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</si>
  <si>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</si>
  <si>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</si>
  <si>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</si>
  <si>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</si>
  <si>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</si>
  <si>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</si>
  <si>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</si>
  <si>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</si>
  <si>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</si>
  <si>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</si>
  <si>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</si>
  <si>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</si>
  <si>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</si>
  <si>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</si>
  <si>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</si>
  <si>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</si>
  <si>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</si>
  <si>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</si>
  <si>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</si>
  <si>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</si>
  <si>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</si>
  <si>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</si>
  <si>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</si>
  <si>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</si>
  <si>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</si>
  <si>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</si>
  <si>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</si>
  <si>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</si>
  <si>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</si>
  <si>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</si>
  <si>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</si>
  <si>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</si>
  <si>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</si>
  <si>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</si>
  <si>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</si>
  <si>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</si>
  <si>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</si>
  <si>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</si>
  <si>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</si>
  <si>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</si>
  <si>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</si>
  <si>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</si>
  <si>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</si>
  <si>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</si>
  <si>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</si>
  <si>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</si>
  <si>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</si>
  <si>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</si>
  <si>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</si>
  <si>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</si>
  <si>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</si>
  <si>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</si>
  <si>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</si>
  <si>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</si>
  <si>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</si>
  <si>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</si>
  <si>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</si>
  <si>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</si>
  <si>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</si>
  <si>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</si>
  <si>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</si>
  <si>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</si>
  <si>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</si>
  <si>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</si>
  <si>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</si>
  <si>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</si>
  <si>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</si>
  <si>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</si>
  <si>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</si>
  <si>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</si>
  <si>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</si>
  <si>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</si>
  <si>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</si>
  <si>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</si>
  <si>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</si>
  <si>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</si>
  <si>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</si>
  <si>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</si>
  <si>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</si>
  <si>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</si>
  <si>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</si>
  <si>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</si>
  <si>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</si>
  <si>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</si>
  <si>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</si>
  <si>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</si>
  <si>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</si>
  <si>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</si>
  <si>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</si>
  <si>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</si>
  <si>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</si>
  <si>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</si>
  <si>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</si>
  <si>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</si>
  <si>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</si>
  <si>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</si>
  <si>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</si>
  <si>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</si>
  <si>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</si>
  <si>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</si>
  <si>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</si>
  <si>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</si>
  <si>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</si>
  <si>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</si>
  <si>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</si>
  <si>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</si>
  <si>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</si>
  <si>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</si>
  <si>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</si>
  <si>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</si>
  <si>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</si>
  <si>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</si>
  <si>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</si>
  <si>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</si>
  <si>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</si>
  <si>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</si>
  <si>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</si>
  <si>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</si>
  <si>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</si>
  <si>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</si>
  <si>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</si>
  <si>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</si>
  <si>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</si>
  <si>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</si>
  <si>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</si>
  <si>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</si>
  <si>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</si>
  <si>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</si>
  <si>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</si>
  <si>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</si>
  <si>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</si>
  <si>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</si>
  <si>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</si>
  <si>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</si>
  <si>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</si>
  <si>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</si>
  <si>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</si>
  <si>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</si>
  <si>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</si>
  <si>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</si>
  <si>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</si>
  <si>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</si>
  <si>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</si>
  <si>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</si>
  <si>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</si>
  <si>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</si>
  <si>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</si>
  <si>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</si>
  <si>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</si>
  <si>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</si>
  <si>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</si>
  <si>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</si>
  <si>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</si>
  <si>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</si>
  <si>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</si>
  <si>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</si>
  <si>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</si>
  <si>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</si>
  <si>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</si>
  <si>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</si>
  <si>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</si>
  <si>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</si>
  <si>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</si>
  <si>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</si>
  <si>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</si>
  <si>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</si>
  <si>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</si>
  <si>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</si>
  <si>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</si>
  <si>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</si>
  <si>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</si>
  <si>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</si>
  <si>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</si>
  <si>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</si>
  <si>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</si>
  <si>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</si>
  <si>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</si>
  <si>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</si>
  <si>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</si>
  <si>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</si>
  <si>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</si>
  <si>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</si>
  <si>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</si>
  <si>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</si>
  <si>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</si>
  <si>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</si>
  <si>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</si>
  <si>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</si>
  <si>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</si>
  <si>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</si>
  <si>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</si>
  <si>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</si>
  <si>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</si>
  <si>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</si>
  <si>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</si>
  <si>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</si>
  <si>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</si>
  <si>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</si>
  <si>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</si>
  <si>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</si>
  <si>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</si>
  <si>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</si>
  <si>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</si>
  <si>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</si>
  <si>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</si>
  <si>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</si>
  <si>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</si>
  <si>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</si>
  <si>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</si>
  <si>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</si>
  <si>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</si>
  <si>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</si>
  <si>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</si>
  <si>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</si>
  <si>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</si>
  <si>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</si>
  <si>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</si>
  <si>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</si>
  <si>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</si>
  <si>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</si>
  <si>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</si>
  <si>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</si>
  <si>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</si>
  <si>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</si>
  <si>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</si>
  <si>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</si>
  <si>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</si>
  <si>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</si>
  <si>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</si>
  <si>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</si>
  <si>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</si>
  <si>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</si>
  <si>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</si>
  <si>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</si>
  <si>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</si>
  <si>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</si>
  <si>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</si>
  <si>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</si>
  <si>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</si>
  <si>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</si>
  <si>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</si>
  <si>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</si>
  <si>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</si>
  <si>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</si>
  <si>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</si>
  <si>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</si>
  <si>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</si>
  <si>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</si>
  <si>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</si>
  <si>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</si>
  <si>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</si>
  <si>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</si>
  <si>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</si>
  <si>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</si>
  <si>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</si>
  <si>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</si>
  <si>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</si>
  <si>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</si>
  <si>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</si>
  <si>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</si>
  <si>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</si>
  <si>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</si>
  <si>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</si>
  <si>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</si>
  <si>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</si>
  <si>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</si>
  <si>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</si>
  <si>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</si>
  <si>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</si>
  <si>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</si>
  <si>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</si>
  <si>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</si>
  <si>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</si>
  <si>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</si>
  <si>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</si>
  <si>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</si>
  <si>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</si>
  <si>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</si>
  <si>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</si>
  <si>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</si>
  <si>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</si>
  <si>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</si>
  <si>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</si>
  <si>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</si>
  <si>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</si>
  <si>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</si>
  <si>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</si>
  <si>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</si>
  <si>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</si>
  <si>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</si>
  <si>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</si>
  <si>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</si>
  <si>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</si>
  <si>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</si>
  <si>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</si>
  <si>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</si>
  <si>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</si>
  <si>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</si>
  <si>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</si>
  <si>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</si>
  <si>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</si>
  <si>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</si>
  <si>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</si>
  <si>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</si>
  <si>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</si>
  <si>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</si>
  <si>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</si>
  <si>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</si>
  <si>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</si>
  <si>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</si>
  <si>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</si>
  <si>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</si>
  <si>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</si>
  <si>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</si>
  <si>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</si>
  <si>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</si>
  <si>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</si>
  <si>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</si>
  <si>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</si>
  <si>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</si>
  <si>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</si>
  <si>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</si>
  <si>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</si>
  <si>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</si>
  <si>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</si>
  <si>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</si>
  <si>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</si>
  <si>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</si>
  <si>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</si>
  <si>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</si>
  <si>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</si>
  <si>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</si>
  <si>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</si>
  <si>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</si>
  <si>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</si>
  <si>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</si>
  <si>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</si>
  <si>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</si>
  <si>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</si>
  <si>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</si>
  <si>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</si>
  <si>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</si>
  <si>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</si>
  <si>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</si>
  <si>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</si>
  <si>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</si>
  <si>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</si>
  <si>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</si>
  <si>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</si>
  <si>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</si>
  <si>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</si>
  <si>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</si>
  <si>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</si>
  <si>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</si>
  <si>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</si>
  <si>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</si>
  <si>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</si>
  <si>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</si>
  <si>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</si>
  <si>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</si>
  <si>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</si>
  <si>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</si>
  <si>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</si>
  <si>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</si>
  <si>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</si>
  <si>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</si>
  <si>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</si>
  <si>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</si>
  <si>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</si>
  <si>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</si>
  <si>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</si>
  <si>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</si>
  <si>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</si>
  <si>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</si>
  <si>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</si>
  <si>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</si>
  <si>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</si>
  <si>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</si>
  <si>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</si>
  <si>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</si>
  <si>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</si>
  <si>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</si>
  <si>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</si>
  <si>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</si>
  <si>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</si>
  <si>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</si>
  <si>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</si>
  <si>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</si>
  <si>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</si>
  <si>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</si>
  <si>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</si>
  <si>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</si>
  <si>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</si>
  <si>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</si>
  <si>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</si>
  <si>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</si>
  <si>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</si>
  <si>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</si>
  <si>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</si>
  <si>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</si>
  <si>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</si>
  <si>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</si>
  <si>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</si>
  <si>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</si>
  <si>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</si>
  <si>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</si>
  <si>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</si>
  <si>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</si>
  <si>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</si>
  <si>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</si>
  <si>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</si>
  <si>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</si>
  <si>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</si>
  <si>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</si>
  <si>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</si>
  <si>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</si>
  <si>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</si>
  <si>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</si>
  <si>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</si>
  <si>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</si>
  <si>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</si>
  <si>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</si>
  <si>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</si>
  <si>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</si>
  <si>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</si>
  <si>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</si>
  <si>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</si>
  <si>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</si>
  <si>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</si>
  <si>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</si>
  <si>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</si>
  <si>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</si>
  <si>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</si>
  <si>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</si>
  <si>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</si>
  <si>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</si>
  <si>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</si>
  <si>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</si>
  <si>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</si>
  <si>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</si>
  <si>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</si>
  <si>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</si>
  <si>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</si>
  <si>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</si>
  <si>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</si>
  <si>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</si>
  <si>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</si>
  <si>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</si>
  <si>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</si>
  <si>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</si>
  <si>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</si>
  <si>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</si>
  <si>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</si>
  <si>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</si>
  <si>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</si>
  <si>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</si>
  <si>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</si>
  <si>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</si>
  <si>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</si>
  <si>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</si>
  <si>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</si>
  <si>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</si>
  <si>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</si>
  <si>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</si>
  <si>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</si>
  <si>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</si>
  <si>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</si>
  <si>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</si>
  <si>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</si>
  <si>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</si>
  <si>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</si>
  <si>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</si>
  <si>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</si>
  <si>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</si>
  <si>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</si>
  <si>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</si>
  <si>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</si>
  <si>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</si>
  <si>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</si>
  <si>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</si>
  <si>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</si>
  <si>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</si>
  <si>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</si>
  <si>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</si>
  <si>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</si>
  <si>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</si>
  <si>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</si>
  <si>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</si>
  <si>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</si>
  <si>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</si>
  <si>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</si>
  <si>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</si>
  <si>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</si>
  <si>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</si>
  <si>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</si>
  <si>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</si>
  <si>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</si>
  <si>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</si>
  <si>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</si>
  <si>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</si>
  <si>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</si>
  <si>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</si>
  <si>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</si>
  <si>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</si>
  <si>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</si>
  <si>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</si>
  <si>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</si>
  <si>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</si>
  <si>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</si>
  <si>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</si>
  <si>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</si>
  <si>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</si>
  <si>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</si>
  <si>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</si>
  <si>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</si>
  <si>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</si>
  <si>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</si>
  <si>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</si>
  <si>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</si>
  <si>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</si>
  <si>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</si>
  <si>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</si>
  <si>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</si>
  <si>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</si>
  <si>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</si>
  <si>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</si>
  <si>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</si>
  <si>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</si>
  <si>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</si>
  <si>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</si>
  <si>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</si>
  <si>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</si>
  <si>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</si>
  <si>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</si>
  <si>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</si>
  <si>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</si>
  <si>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</si>
  <si>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</si>
  <si>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</si>
  <si>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</si>
  <si>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</si>
  <si>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</si>
  <si>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</si>
  <si>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</si>
  <si>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</si>
  <si>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</si>
  <si>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</si>
  <si>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</si>
  <si>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</si>
  <si>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</si>
  <si>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</si>
  <si>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</si>
  <si>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</si>
  <si>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</si>
  <si>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</si>
  <si>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</si>
  <si>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</si>
  <si>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</si>
  <si>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</si>
  <si>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</si>
  <si>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</si>
  <si>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</si>
  <si>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</si>
  <si>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</si>
  <si>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</si>
  <si>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</si>
  <si>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</si>
  <si>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</si>
  <si>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</si>
  <si>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</si>
  <si>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</si>
  <si>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</si>
  <si>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</si>
  <si>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</si>
  <si>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</si>
  <si>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</si>
  <si>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</si>
  <si>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</si>
  <si>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</si>
  <si>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</si>
  <si>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</si>
  <si>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</si>
  <si>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</si>
  <si>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</si>
  <si>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</si>
  <si>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</si>
  <si>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</si>
  <si>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</si>
  <si>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</si>
  <si>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</si>
  <si>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</si>
  <si>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</si>
  <si>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</si>
  <si>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</si>
  <si>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</si>
  <si>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</si>
  <si>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</si>
  <si>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</si>
  <si>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</si>
  <si>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</si>
  <si>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</si>
  <si>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</si>
  <si>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</si>
  <si>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</si>
  <si>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</si>
  <si>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</si>
  <si>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</si>
  <si>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</si>
  <si>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</si>
  <si>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</si>
  <si>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</si>
  <si>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</si>
  <si>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</si>
  <si>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</si>
  <si>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</si>
  <si>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</si>
  <si>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</si>
  <si>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</si>
  <si>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</si>
  <si>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</si>
  <si>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</si>
  <si>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</si>
  <si>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</si>
  <si>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</si>
  <si>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</si>
  <si>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</si>
  <si>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</si>
  <si>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</si>
  <si>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</si>
  <si>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</si>
  <si>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</si>
  <si>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</si>
  <si>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</si>
  <si>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</si>
  <si>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</si>
  <si>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</si>
  <si>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</si>
  <si>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</si>
  <si>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</si>
  <si>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</si>
  <si>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</si>
  <si>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</si>
  <si>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</si>
  <si>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</si>
  <si>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</si>
  <si>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</si>
  <si>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</si>
  <si>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</si>
  <si>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</si>
  <si>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</si>
  <si>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</si>
  <si>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</si>
  <si>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</si>
  <si>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</si>
  <si>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</si>
  <si>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</si>
  <si>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</si>
  <si>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</si>
  <si>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</si>
  <si>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</si>
  <si>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</si>
  <si>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</si>
  <si>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</si>
  <si>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</si>
  <si>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</si>
  <si>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</si>
  <si>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</si>
  <si>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</si>
  <si>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</si>
  <si>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</si>
  <si>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</si>
  <si>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</si>
  <si>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</si>
  <si>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</si>
  <si>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</si>
  <si>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</si>
  <si>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</si>
  <si>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</si>
  <si>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</si>
  <si>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</si>
  <si>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</si>
  <si>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</si>
  <si>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</si>
  <si>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</si>
  <si>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</si>
  <si>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</si>
  <si>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</si>
  <si>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</si>
  <si>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</si>
  <si>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</si>
  <si>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</si>
  <si>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</si>
  <si>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</si>
  <si>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</si>
  <si>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</si>
  <si>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</si>
  <si>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</si>
  <si>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</si>
  <si>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</si>
  <si>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</si>
  <si>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</si>
  <si>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</si>
  <si>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</si>
  <si>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</si>
  <si>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</si>
  <si>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</si>
  <si>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</si>
  <si>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</si>
  <si>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</si>
  <si>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</si>
  <si>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</si>
  <si>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</si>
  <si>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</si>
  <si>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</si>
  <si>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</si>
  <si>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</si>
  <si>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</si>
  <si>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</si>
  <si>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</si>
  <si>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</si>
  <si>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</si>
  <si>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</si>
  <si>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</si>
  <si>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</si>
  <si>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</si>
  <si>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</si>
  <si>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</si>
  <si>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</si>
  <si>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</si>
  <si>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</si>
  <si>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</si>
  <si>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</si>
  <si>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</si>
  <si>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</si>
  <si>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</si>
  <si>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</si>
  <si>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</si>
  <si>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</si>
  <si>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</si>
  <si>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</si>
  <si>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</si>
  <si>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</si>
  <si>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</si>
  <si>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</si>
  <si>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</si>
  <si>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</si>
  <si>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</si>
  <si>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</si>
  <si>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</si>
  <si>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</si>
  <si>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</si>
  <si>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</si>
  <si>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</si>
  <si>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</si>
  <si>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</si>
  <si>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</si>
  <si>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</si>
  <si>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</si>
  <si>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</si>
  <si>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</si>
  <si>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</si>
  <si>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</si>
  <si>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</si>
  <si>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</si>
  <si>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</si>
  <si>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</si>
  <si>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</si>
  <si>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</si>
  <si>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</si>
  <si>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</si>
  <si>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</si>
  <si>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</si>
  <si>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</si>
  <si>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</si>
  <si>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</si>
  <si>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</si>
  <si>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</si>
  <si>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</si>
  <si>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</si>
  <si>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</si>
  <si>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</si>
  <si>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</si>
  <si>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</si>
  <si>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</si>
  <si>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</si>
  <si>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</si>
  <si>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</si>
  <si>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</si>
  <si>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</si>
  <si>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</si>
  <si>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</si>
  <si>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</si>
  <si>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</si>
  <si>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</si>
  <si>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</si>
  <si>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</si>
  <si>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</si>
  <si>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</si>
  <si>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</si>
  <si>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</si>
  <si>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</si>
  <si>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</si>
  <si>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</si>
  <si>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</si>
  <si>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</si>
  <si>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</si>
  <si>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</si>
  <si>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</si>
  <si>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</si>
  <si>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</si>
  <si>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</si>
  <si>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</si>
  <si>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</si>
  <si>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</si>
  <si>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</si>
  <si>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</si>
  <si>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</si>
  <si>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</si>
  <si>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</si>
  <si>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</si>
  <si>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</si>
  <si>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</si>
  <si>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</si>
  <si>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</si>
  <si>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</si>
  <si>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</si>
  <si>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</si>
  <si>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</si>
  <si>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</si>
  <si>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</si>
  <si>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</si>
  <si>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</si>
  <si>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</si>
  <si>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</si>
  <si>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</si>
  <si>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</si>
  <si>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</si>
  <si>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</si>
  <si>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</si>
  <si>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</si>
  <si>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</si>
  <si>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</si>
  <si>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</si>
  <si>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</si>
  <si>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</si>
  <si>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</si>
  <si>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</si>
  <si>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</si>
  <si>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</si>
  <si>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</si>
  <si>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</si>
  <si>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</si>
  <si>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</si>
  <si>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</si>
  <si>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</si>
  <si>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</si>
  <si>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</si>
  <si>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</si>
  <si>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</si>
  <si>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</si>
  <si>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</si>
  <si>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</si>
  <si>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</si>
  <si>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</si>
  <si>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</si>
  <si>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</si>
  <si>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</si>
  <si>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</si>
  <si>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</si>
  <si>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</si>
  <si>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</si>
  <si>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</si>
  <si>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</si>
  <si>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</si>
  <si>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</si>
  <si>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</si>
  <si>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</si>
  <si>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</si>
  <si>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</si>
  <si>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</si>
  <si>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</si>
  <si>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</si>
  <si>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</si>
  <si>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</si>
  <si>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</si>
  <si>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</si>
  <si>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</si>
  <si>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</si>
  <si>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</si>
  <si>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</si>
  <si>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</si>
  <si>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</si>
  <si>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</si>
  <si>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</si>
  <si>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</si>
  <si>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</si>
  <si>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</si>
  <si>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</si>
  <si>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</si>
  <si>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</si>
  <si>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</si>
  <si>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</si>
  <si>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</si>
  <si>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</si>
  <si>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</si>
  <si>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</si>
  <si>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</si>
  <si>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</si>
  <si>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</si>
  <si>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</si>
  <si>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</si>
  <si>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</si>
  <si>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</si>
  <si>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</si>
  <si>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</si>
  <si>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</si>
  <si>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</si>
  <si>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</si>
  <si>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</si>
  <si>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</si>
  <si>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</si>
  <si>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</si>
  <si>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</si>
  <si>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</si>
  <si>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</si>
  <si>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</si>
  <si>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</si>
  <si>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</si>
  <si>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</si>
  <si>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</si>
  <si>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</si>
  <si>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</si>
  <si>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</si>
  <si>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</si>
  <si>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</si>
  <si>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</si>
  <si>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</si>
  <si>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</si>
  <si>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</si>
  <si>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</si>
  <si>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</si>
  <si>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</si>
  <si>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</si>
  <si>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</si>
  <si>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</si>
  <si>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</si>
  <si>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</si>
  <si>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</si>
  <si>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</si>
  <si>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</si>
  <si>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</si>
  <si>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</si>
  <si>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</si>
  <si>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</si>
  <si>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</si>
  <si>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</si>
  <si>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</si>
  <si>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</si>
  <si>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</si>
  <si>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</si>
  <si>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</si>
  <si>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</si>
  <si>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</si>
  <si>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</si>
  <si>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</si>
  <si>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</si>
  <si>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</si>
  <si>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</si>
  <si>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</si>
  <si>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</si>
  <si>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</si>
  <si>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</si>
  <si>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</si>
  <si>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</si>
  <si>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</si>
  <si>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</si>
  <si>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</si>
  <si>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</si>
  <si>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</si>
  <si>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</si>
  <si>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</si>
  <si>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</si>
  <si>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</si>
  <si>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</si>
  <si>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</si>
  <si>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</si>
  <si>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</si>
  <si>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</si>
  <si>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</si>
  <si>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</si>
  <si>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</si>
  <si>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</si>
  <si>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</si>
  <si>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</si>
  <si>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</si>
  <si>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</si>
  <si>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</si>
  <si>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</si>
  <si>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</si>
  <si>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</si>
  <si>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</si>
  <si>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</si>
  <si>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</si>
  <si>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</si>
  <si>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</si>
  <si>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</si>
  <si>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</si>
  <si>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</si>
  <si>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</si>
  <si>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</si>
  <si>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</si>
  <si>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</si>
  <si>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</si>
  <si>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</si>
  <si>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</si>
  <si>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</si>
  <si>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</si>
  <si>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</si>
  <si>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</si>
  <si>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</si>
  <si>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</si>
  <si>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</si>
  <si>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</si>
  <si>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</si>
  <si>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</si>
  <si>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</si>
  <si>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</si>
  <si>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</si>
  <si>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</si>
  <si>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</si>
  <si>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</si>
  <si>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</si>
  <si>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</si>
  <si>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</si>
  <si>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</si>
  <si>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</si>
  <si>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</si>
  <si>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</si>
  <si>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</si>
  <si>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</si>
  <si>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</si>
  <si>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</si>
  <si>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</si>
  <si>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</si>
  <si>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</si>
  <si>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</si>
  <si>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</si>
  <si>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</si>
  <si>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</si>
  <si>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</si>
  <si>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</si>
  <si>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</si>
  <si>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</si>
  <si>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</si>
  <si>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</si>
  <si>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</si>
  <si>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</si>
  <si>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</si>
  <si>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</si>
  <si>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</si>
  <si>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</si>
  <si>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</si>
  <si>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</si>
  <si>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</si>
  <si>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</si>
  <si>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</si>
  <si>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</si>
  <si>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</si>
  <si>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</si>
  <si>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</si>
  <si>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</si>
  <si>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</si>
  <si>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</si>
  <si>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</si>
  <si>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</si>
  <si>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</si>
  <si>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</si>
  <si>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</si>
  <si>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</si>
  <si>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</si>
  <si>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</si>
  <si>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</si>
  <si>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</si>
  <si>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</si>
  <si>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</si>
  <si>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</si>
  <si>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</si>
  <si>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</si>
  <si>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</si>
  <si>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</si>
  <si>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</si>
  <si>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</si>
  <si>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</si>
  <si>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</si>
  <si>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</si>
  <si>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</si>
  <si>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</si>
  <si>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</si>
  <si>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</si>
  <si>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</si>
  <si>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</si>
  <si>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</si>
  <si>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</si>
  <si>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</si>
  <si>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</si>
  <si>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</si>
  <si>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</si>
  <si>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</si>
  <si>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</si>
  <si>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</si>
  <si>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</si>
  <si>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</si>
  <si>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</si>
  <si>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</si>
  <si>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</si>
  <si>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</si>
  <si>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</si>
  <si>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</si>
  <si>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</si>
  <si>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</si>
  <si>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</si>
  <si>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</si>
  <si>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</si>
  <si>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</si>
  <si>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</si>
  <si>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</si>
  <si>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</si>
  <si>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</si>
  <si>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</si>
  <si>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</si>
  <si>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</si>
  <si>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</si>
  <si>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</si>
  <si>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</si>
  <si>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</si>
  <si>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</si>
  <si>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</si>
  <si>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</si>
  <si>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</si>
  <si>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</si>
  <si>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</si>
  <si>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</si>
  <si>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</si>
  <si>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</si>
  <si>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</si>
  <si>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</si>
  <si>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</si>
  <si>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</si>
  <si>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</si>
  <si>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</si>
  <si>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</si>
  <si>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</si>
  <si>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</si>
  <si>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</si>
  <si>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</si>
  <si>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</si>
  <si>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</si>
  <si>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</si>
  <si>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</si>
  <si>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</si>
  <si>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</si>
  <si>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</si>
  <si>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</si>
  <si>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</si>
  <si>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</si>
  <si>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</si>
  <si>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</si>
  <si>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</si>
  <si>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</si>
  <si>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</si>
  <si>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</si>
  <si>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</si>
  <si>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</si>
  <si>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</si>
  <si>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</si>
  <si>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</si>
  <si>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</si>
  <si>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</si>
  <si>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</si>
  <si>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</si>
  <si>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</si>
  <si>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</si>
  <si>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</si>
  <si>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</si>
  <si>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</si>
  <si>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</si>
  <si>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</si>
  <si>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</si>
  <si>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</si>
  <si>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</si>
  <si>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</si>
  <si>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</si>
  <si>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</si>
  <si>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</si>
  <si>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</si>
  <si>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</si>
  <si>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</si>
  <si>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</si>
  <si>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</si>
  <si>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</si>
  <si>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</si>
  <si>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</si>
  <si>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</si>
  <si>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</si>
  <si>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</si>
  <si>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</si>
  <si>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</si>
  <si>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</si>
  <si>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</si>
  <si>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</si>
  <si>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</si>
  <si>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</si>
  <si>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</si>
  <si>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</si>
  <si>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</si>
  <si>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</si>
  <si>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</si>
  <si>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</si>
  <si>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</si>
  <si>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</si>
  <si>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</si>
  <si>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</si>
  <si>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</si>
  <si>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</si>
  <si>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</si>
  <si>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</si>
  <si>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</si>
  <si>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</si>
  <si>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</si>
  <si>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</si>
  <si>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</si>
  <si>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</si>
  <si>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</si>
  <si>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</si>
  <si>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</si>
  <si>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</si>
  <si>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</si>
  <si>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</si>
  <si>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</si>
  <si>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</si>
  <si>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</si>
  <si>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</si>
  <si>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</si>
  <si>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</si>
  <si>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</si>
  <si>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</si>
  <si>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</si>
  <si>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</si>
  <si>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</si>
  <si>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</si>
  <si>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</si>
  <si>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</si>
  <si>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</si>
  <si>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</si>
  <si>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</si>
  <si>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</si>
  <si>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</si>
  <si>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</si>
  <si>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</si>
  <si>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</si>
  <si>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</si>
  <si>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</si>
  <si>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</si>
  <si>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</si>
  <si>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</si>
  <si>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</si>
  <si>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</si>
  <si>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</si>
  <si>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</si>
  <si>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</si>
  <si>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</si>
  <si>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</si>
  <si>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</si>
  <si>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</si>
  <si>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</si>
  <si>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</si>
  <si>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</si>
  <si>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</si>
  <si>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</si>
  <si>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</si>
  <si>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</si>
  <si>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</si>
  <si>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</si>
  <si>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</si>
  <si>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</si>
  <si>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</si>
  <si>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</si>
  <si>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</si>
  <si>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</si>
  <si>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</si>
  <si>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</si>
  <si>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</si>
  <si>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</si>
  <si>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</si>
  <si>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</si>
  <si>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</si>
  <si>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</si>
  <si>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</si>
  <si>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</si>
  <si>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</si>
  <si>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</si>
  <si>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</si>
  <si>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</si>
  <si>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</si>
  <si>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</si>
  <si>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</si>
  <si>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</si>
  <si>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</si>
  <si>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</si>
  <si>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</si>
  <si>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</si>
  <si>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</si>
  <si>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</si>
  <si>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</si>
  <si>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</si>
  <si>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</si>
  <si>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</si>
  <si>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</si>
  <si>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</si>
  <si>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</si>
  <si>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</si>
  <si>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</si>
  <si>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</si>
  <si>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</si>
  <si>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</si>
  <si>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</si>
  <si>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</si>
  <si>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</si>
  <si>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</si>
  <si>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</si>
  <si>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</si>
  <si>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</si>
  <si>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</si>
  <si>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</si>
  <si>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</si>
  <si>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</si>
  <si>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</si>
  <si>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</si>
  <si>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</si>
  <si>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</si>
  <si>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</si>
  <si>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</si>
  <si>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</si>
  <si>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</si>
  <si>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</si>
  <si>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</si>
  <si>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</si>
  <si>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</si>
  <si>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</si>
  <si>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</si>
  <si>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</si>
  <si>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</si>
  <si>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</si>
  <si>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</si>
  <si>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</si>
  <si>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</si>
  <si>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</si>
  <si>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</si>
  <si>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</si>
  <si>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</si>
  <si>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</si>
  <si>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</si>
  <si>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</si>
  <si>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</si>
  <si>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</si>
  <si>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</si>
  <si>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</si>
  <si>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</si>
  <si>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</si>
  <si>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</si>
  <si>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</si>
  <si>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</si>
  <si>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</si>
  <si>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</si>
  <si>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</si>
  <si>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</si>
  <si>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</si>
  <si>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</si>
  <si>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</si>
  <si>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</si>
  <si>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</si>
  <si>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</si>
  <si>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</si>
  <si>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</si>
  <si>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</si>
  <si>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</si>
  <si>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</si>
  <si>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</si>
  <si>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</si>
  <si>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</si>
  <si>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</si>
  <si>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</si>
  <si>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</si>
  <si>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</si>
  <si>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</si>
  <si>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</si>
  <si>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</si>
  <si>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</si>
  <si>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</si>
  <si>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</si>
  <si>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</si>
  <si>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</si>
  <si>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</si>
  <si>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</si>
  <si>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</si>
  <si>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</si>
  <si>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</si>
  <si>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</si>
  <si>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</si>
  <si>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</si>
  <si>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</si>
  <si>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</si>
  <si>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</si>
  <si>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</si>
  <si>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</si>
  <si>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</si>
  <si>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</si>
  <si>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</si>
  <si>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</si>
  <si>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</si>
  <si>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</si>
  <si>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</si>
  <si>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</si>
  <si>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</si>
  <si>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</si>
  <si>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</si>
  <si>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</si>
  <si>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</si>
  <si>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</si>
  <si>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</si>
  <si>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</si>
  <si>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</si>
  <si>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</si>
  <si>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</si>
  <si>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</si>
  <si>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</si>
  <si>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</si>
  <si>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</si>
  <si>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</si>
  <si>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</si>
  <si>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</si>
  <si>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</si>
  <si>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</si>
  <si>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</si>
  <si>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</si>
  <si>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</si>
  <si>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</si>
  <si>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</si>
  <si>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</si>
  <si>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</si>
  <si>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</si>
  <si>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</si>
  <si>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</si>
  <si>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</si>
  <si>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</si>
  <si>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</si>
  <si>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</si>
  <si>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</si>
  <si>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</si>
  <si>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</si>
  <si>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</si>
  <si>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</si>
  <si>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</si>
  <si>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</si>
  <si>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</si>
  <si>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</si>
  <si>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</si>
  <si>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</si>
  <si>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</si>
  <si>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</si>
  <si>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</si>
  <si>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</si>
  <si>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</si>
  <si>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</si>
  <si>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</si>
  <si>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</si>
  <si>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</si>
  <si>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</si>
  <si>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</si>
  <si>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</si>
  <si>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</si>
  <si>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</si>
  <si>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</si>
  <si>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</si>
  <si>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</si>
  <si>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</si>
  <si>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</si>
  <si>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</si>
  <si>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</si>
  <si>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</si>
  <si>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</si>
  <si>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</si>
  <si>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</si>
  <si>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</si>
  <si>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</si>
  <si>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</si>
  <si>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</si>
  <si>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</si>
  <si>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</si>
  <si>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</si>
  <si>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</si>
  <si>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</si>
  <si>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</si>
  <si>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</si>
  <si>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</si>
  <si>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</si>
  <si>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</si>
  <si>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</si>
  <si>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</si>
  <si>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</si>
  <si>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</si>
  <si>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</si>
  <si>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</si>
  <si>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</si>
  <si>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</si>
  <si>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</si>
  <si>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</si>
  <si>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</si>
  <si>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</si>
  <si>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</si>
  <si>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</si>
  <si>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</si>
  <si>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</si>
  <si>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</si>
  <si>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</si>
  <si>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</si>
  <si>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</si>
  <si>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</si>
  <si>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</si>
  <si>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</si>
  <si>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</si>
  <si>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</si>
  <si>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</si>
  <si>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</si>
  <si>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</si>
  <si>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</si>
  <si>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</si>
  <si>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</si>
  <si>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</si>
  <si>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</si>
  <si>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</si>
  <si>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</si>
  <si>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</si>
  <si>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</si>
  <si>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</si>
  <si>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</si>
  <si>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</si>
  <si>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</si>
  <si>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</si>
  <si>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</si>
  <si>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</si>
  <si>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</si>
  <si>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</si>
  <si>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</si>
  <si>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</si>
  <si>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</si>
  <si>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</si>
  <si>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</si>
  <si>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</si>
  <si>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</si>
  <si>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</si>
  <si>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</si>
  <si>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</si>
  <si>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</si>
  <si>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</si>
  <si>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</si>
  <si>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</si>
  <si>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</si>
  <si>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</si>
  <si>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</si>
  <si>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</si>
  <si>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</si>
  <si>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</si>
  <si>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</si>
  <si>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</si>
  <si>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</si>
  <si>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</si>
  <si>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</si>
  <si>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</si>
  <si>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</si>
  <si>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</si>
  <si>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</si>
  <si>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</si>
  <si>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</si>
  <si>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</si>
  <si>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</si>
  <si>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</si>
  <si>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</si>
  <si>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</si>
  <si>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</si>
  <si>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</si>
  <si>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</si>
  <si>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</si>
  <si>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</si>
  <si>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</si>
  <si>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</si>
  <si>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</si>
  <si>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</si>
  <si>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</si>
  <si>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</si>
  <si>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</si>
  <si>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</si>
  <si>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</si>
  <si>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</si>
  <si>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</si>
  <si>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</si>
  <si>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</si>
  <si>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</si>
  <si>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</si>
  <si>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</si>
  <si>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</si>
  <si>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</si>
  <si>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</si>
  <si>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</si>
  <si>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</si>
  <si>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</si>
  <si>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</si>
  <si>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</si>
  <si>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</si>
  <si>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</si>
  <si>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</si>
  <si>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</si>
  <si>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</si>
  <si>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</si>
  <si>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</si>
  <si>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</si>
  <si>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</si>
  <si>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</si>
  <si>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</si>
  <si>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</si>
  <si>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</si>
  <si>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</si>
  <si>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</si>
  <si>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</si>
  <si>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</si>
  <si>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</si>
  <si>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</si>
  <si>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</si>
  <si>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</si>
  <si>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</si>
  <si>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</si>
  <si>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</si>
  <si>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</si>
  <si>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</si>
  <si>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</si>
  <si>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</si>
  <si>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</si>
  <si>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</si>
  <si>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</si>
  <si>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</si>
  <si>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</si>
  <si>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</si>
  <si>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</si>
  <si>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</si>
  <si>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</si>
  <si>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</si>
  <si>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</si>
  <si>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</si>
  <si>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</si>
  <si>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</si>
  <si>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</si>
  <si>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</si>
  <si>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</si>
  <si>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</si>
  <si>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</si>
  <si>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</si>
  <si>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</si>
  <si>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</si>
  <si>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</si>
  <si>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</si>
  <si>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</si>
  <si>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</si>
  <si>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</si>
  <si>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</si>
  <si>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</si>
  <si>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</si>
  <si>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</si>
  <si>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</si>
  <si>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</si>
  <si>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</si>
  <si>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</si>
  <si>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</si>
  <si>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</si>
  <si>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</si>
  <si>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</si>
  <si>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</si>
  <si>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</si>
  <si>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</si>
  <si>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</si>
  <si>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</si>
  <si>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</si>
  <si>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</si>
  <si>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</si>
  <si>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</si>
  <si>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</si>
  <si>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</si>
  <si>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</si>
  <si>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</si>
  <si>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</si>
  <si>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</si>
  <si>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</si>
  <si>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</si>
  <si>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</si>
  <si>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</si>
  <si>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</si>
  <si>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</si>
  <si>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</si>
  <si>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</si>
  <si>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</si>
  <si>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</si>
  <si>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</si>
  <si>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</si>
  <si>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</si>
  <si>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</si>
  <si>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</si>
  <si>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</si>
  <si>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</si>
  <si>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</si>
  <si>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</si>
  <si>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</si>
  <si>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</si>
  <si>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</si>
  <si>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</si>
  <si>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</si>
  <si>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</si>
  <si>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</si>
  <si>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</si>
  <si>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</si>
  <si>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</si>
  <si>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</si>
  <si>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</si>
  <si>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</si>
  <si>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</si>
  <si>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</si>
  <si>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</si>
  <si>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</si>
  <si>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</si>
  <si>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</si>
  <si>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</si>
  <si>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</si>
  <si>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</si>
  <si>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</si>
  <si>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</si>
  <si>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</si>
  <si>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</si>
  <si>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</si>
  <si>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</si>
  <si>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</si>
  <si>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</si>
  <si>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</si>
  <si>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</si>
  <si>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</si>
  <si>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</si>
  <si>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</si>
  <si>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</si>
  <si>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</si>
  <si>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</si>
  <si>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</si>
  <si>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</si>
  <si>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</si>
  <si>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</si>
  <si>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</si>
  <si>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</si>
  <si>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</si>
  <si>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</si>
  <si>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</si>
  <si>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</si>
  <si>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</si>
  <si>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</si>
  <si>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</si>
  <si>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</si>
  <si>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</si>
  <si>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</si>
  <si>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</si>
  <si>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</si>
  <si>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</si>
  <si>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</si>
  <si>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</si>
  <si>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</si>
  <si>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</si>
  <si>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</si>
  <si>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</si>
  <si>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</si>
  <si>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</si>
  <si>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</si>
  <si>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</si>
  <si>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</si>
  <si>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</si>
  <si>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</si>
  <si>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</si>
  <si>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</si>
  <si>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</si>
  <si>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</si>
  <si>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</si>
  <si>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</si>
  <si>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</si>
  <si>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</si>
  <si>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</si>
  <si>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</si>
  <si>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</si>
  <si>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</si>
  <si>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</si>
  <si>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</si>
  <si>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</si>
  <si>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</si>
  <si>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</si>
  <si>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</si>
  <si>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</si>
  <si>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</si>
  <si>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</si>
  <si>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</si>
  <si>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</si>
  <si>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</si>
  <si>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</si>
  <si>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</si>
  <si>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</si>
  <si>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</si>
  <si>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</si>
  <si>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</si>
  <si>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</si>
  <si>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</si>
  <si>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</si>
  <si>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</si>
  <si>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</si>
  <si>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</si>
  <si>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</si>
  <si>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</si>
  <si>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</si>
  <si>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</si>
  <si>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</si>
  <si>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</si>
  <si>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</si>
  <si>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</si>
  <si>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</si>
  <si>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</si>
  <si>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</si>
  <si>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</si>
  <si>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</si>
  <si>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</si>
  <si>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</si>
  <si>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</si>
  <si>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</si>
  <si>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</si>
  <si>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</si>
  <si>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</si>
  <si>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</si>
  <si>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</si>
  <si>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</si>
  <si>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</si>
  <si>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</si>
  <si>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</si>
  <si>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</si>
  <si>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</si>
  <si>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</si>
  <si>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</si>
  <si>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</si>
  <si>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</si>
  <si>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</si>
  <si>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</si>
  <si>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</si>
  <si>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</si>
  <si>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</si>
  <si>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</si>
  <si>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</si>
  <si>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</si>
  <si>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</si>
  <si>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</si>
  <si>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</si>
  <si>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</si>
  <si>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</si>
  <si>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</si>
  <si>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</si>
  <si>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</si>
  <si>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</si>
  <si>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</si>
  <si>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</si>
  <si>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</si>
  <si>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</si>
  <si>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</si>
  <si>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</si>
  <si>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</si>
  <si>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</si>
  <si>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</si>
  <si>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</si>
  <si>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</si>
  <si>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</si>
  <si>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</si>
  <si>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</si>
  <si>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</si>
  <si>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</si>
  <si>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</si>
  <si>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</si>
  <si>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</si>
  <si>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</si>
  <si>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</si>
  <si>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</si>
  <si>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</si>
  <si>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</si>
  <si>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</si>
  <si>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</si>
  <si>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</si>
  <si>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</si>
  <si>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</si>
  <si>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</si>
  <si>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</si>
  <si>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</si>
  <si>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</si>
  <si>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</si>
  <si>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</si>
  <si>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</si>
  <si>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</si>
  <si>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</si>
  <si>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</si>
  <si>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</si>
  <si>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</si>
  <si>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</si>
  <si>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</si>
  <si>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</si>
  <si>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</si>
  <si>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</si>
  <si>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</si>
  <si>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</si>
  <si>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</si>
  <si>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</si>
  <si>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</si>
  <si>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</si>
  <si>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</si>
  <si>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</si>
  <si>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</si>
  <si>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</si>
  <si>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</si>
  <si>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</si>
  <si>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</si>
  <si>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</si>
  <si>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</si>
  <si>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</si>
  <si>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</si>
  <si>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</si>
  <si>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</si>
  <si>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</si>
  <si>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</si>
  <si>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</si>
  <si>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</si>
  <si>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</si>
  <si>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</si>
  <si>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</si>
  <si>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</si>
  <si>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</si>
  <si>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</si>
  <si>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</si>
  <si>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</si>
  <si>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</si>
  <si>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</si>
  <si>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</si>
  <si>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</si>
  <si>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</si>
  <si>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</si>
  <si>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</si>
  <si>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</si>
  <si>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</si>
  <si>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</si>
  <si>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</si>
  <si>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</si>
  <si>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</si>
  <si>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</si>
  <si>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</si>
  <si>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</si>
  <si>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</si>
  <si>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</si>
  <si>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</si>
  <si>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</si>
  <si>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</si>
  <si>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</si>
  <si>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</si>
  <si>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</si>
  <si>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</si>
  <si>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</si>
  <si>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</si>
  <si>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</si>
  <si>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</si>
  <si>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</si>
  <si>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</si>
  <si>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</si>
  <si>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</si>
  <si>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</si>
  <si>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</si>
  <si>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</si>
  <si>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</si>
  <si>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</si>
  <si>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</si>
  <si>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</si>
  <si>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</si>
  <si>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</si>
  <si>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</si>
  <si>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</si>
  <si>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</si>
  <si>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</si>
  <si>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</si>
  <si>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</si>
  <si>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</si>
  <si>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</si>
  <si>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</si>
  <si>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</si>
  <si>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</si>
  <si>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</si>
  <si>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</si>
  <si>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</si>
  <si>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</si>
  <si>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</si>
  <si>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</si>
  <si>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</si>
  <si>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</si>
  <si>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</si>
  <si>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</si>
  <si>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</si>
  <si>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</si>
  <si>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</si>
  <si>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</si>
  <si>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</si>
  <si>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</si>
  <si>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</si>
  <si>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</si>
  <si>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</si>
  <si>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</si>
  <si>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</si>
  <si>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</si>
  <si>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</si>
  <si>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</si>
  <si>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</si>
  <si>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</si>
  <si>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</si>
  <si>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</si>
  <si>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</si>
  <si>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</si>
  <si>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</si>
  <si>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</si>
  <si>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</si>
  <si>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</si>
  <si>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</si>
  <si>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</si>
  <si>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</si>
  <si>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</si>
  <si>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</si>
  <si>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</si>
  <si>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</si>
  <si>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</si>
  <si>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</si>
  <si>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</si>
  <si>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</si>
  <si>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</si>
  <si>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</si>
  <si>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</si>
  <si>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</si>
  <si>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</si>
  <si>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</si>
  <si>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</si>
  <si>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</si>
  <si>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</si>
  <si>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</si>
  <si>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</si>
  <si>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</si>
  <si>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</si>
  <si>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</si>
  <si>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</si>
  <si>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</si>
  <si>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</si>
  <si>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</si>
  <si>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</si>
  <si>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</si>
  <si>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</si>
  <si>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</si>
  <si>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</si>
  <si>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</si>
  <si>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</si>
  <si>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</si>
  <si>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</si>
  <si>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</si>
  <si>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</si>
  <si>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</si>
  <si>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</si>
  <si>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</si>
  <si>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</si>
  <si>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</si>
  <si>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</si>
  <si>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</si>
  <si>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</si>
  <si>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</si>
  <si>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</si>
  <si>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</si>
  <si>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</si>
  <si>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</si>
  <si>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</si>
  <si>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</si>
  <si>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</si>
  <si>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</si>
  <si>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</si>
  <si>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</si>
  <si>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</si>
  <si>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</si>
  <si>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</si>
  <si>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</si>
  <si>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</si>
  <si>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</si>
  <si>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</si>
  <si>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</si>
  <si>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</si>
  <si>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</si>
  <si>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</si>
  <si>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</si>
  <si>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</si>
  <si>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</si>
  <si>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</si>
  <si>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</si>
  <si>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</si>
  <si>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</si>
  <si>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</si>
  <si>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</si>
  <si>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</si>
  <si>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</si>
  <si>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</si>
  <si>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</si>
  <si>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</si>
  <si>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</si>
  <si>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</si>
  <si>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</si>
  <si>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</si>
  <si>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</si>
  <si>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</si>
  <si>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</si>
  <si>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</si>
  <si>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</si>
  <si>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</si>
  <si>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</si>
  <si>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</si>
  <si>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</si>
  <si>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</si>
  <si>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</si>
  <si>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</si>
  <si>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</si>
  <si>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</si>
  <si>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</si>
  <si>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</si>
  <si>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</si>
  <si>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</si>
  <si>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</si>
  <si>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</si>
  <si>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</si>
  <si>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</si>
  <si>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</si>
  <si>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</si>
  <si>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</si>
  <si>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</si>
  <si>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</si>
  <si>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</si>
  <si>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</si>
  <si>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</si>
  <si>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</si>
  <si>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</si>
  <si>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</si>
  <si>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</si>
  <si>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</si>
  <si>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</si>
  <si>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</si>
  <si>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</si>
  <si>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</si>
  <si>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</si>
  <si>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</si>
  <si>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</si>
  <si>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</si>
  <si>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</si>
  <si>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</si>
  <si>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</si>
  <si>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</si>
  <si>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</si>
  <si>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</si>
  <si>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</si>
  <si>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</si>
  <si>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</si>
  <si>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</si>
  <si>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</si>
  <si>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</si>
  <si>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</si>
  <si>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</si>
  <si>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</si>
  <si>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</si>
  <si>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</si>
  <si>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</si>
  <si>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</si>
  <si>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</si>
  <si>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</si>
  <si>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</si>
  <si>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</si>
  <si>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</si>
  <si>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</si>
  <si>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</si>
  <si>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</si>
  <si>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</si>
  <si>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</si>
  <si>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</si>
  <si>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</si>
  <si>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</si>
  <si>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</si>
  <si>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</si>
  <si>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</si>
  <si>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</si>
  <si>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</si>
  <si>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</si>
  <si>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</si>
  <si>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</si>
  <si>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</si>
  <si>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</si>
  <si>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</si>
  <si>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</si>
  <si>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</si>
  <si>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</si>
  <si>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</si>
  <si>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</si>
  <si>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</si>
  <si>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</si>
  <si>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</si>
  <si>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</si>
  <si>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</si>
  <si>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</si>
  <si>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</si>
  <si>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</si>
  <si>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</si>
  <si>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</si>
  <si>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</si>
  <si>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</si>
  <si>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</si>
  <si>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</si>
  <si>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</si>
  <si>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</si>
  <si>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</si>
  <si>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</si>
  <si>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</si>
  <si>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</si>
  <si>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</si>
  <si>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</si>
  <si>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</si>
  <si>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</si>
  <si>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</si>
  <si>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</si>
  <si>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</si>
  <si>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</si>
  <si>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</si>
  <si>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</si>
  <si>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</si>
  <si>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</si>
  <si>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</si>
  <si>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</si>
  <si>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</si>
  <si>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</si>
  <si>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</si>
  <si>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</si>
  <si>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</si>
  <si>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</si>
  <si>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</si>
  <si>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</si>
  <si>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</si>
  <si>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</si>
  <si>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</si>
  <si>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</si>
  <si>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</si>
  <si>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</si>
  <si>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</si>
  <si>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</si>
  <si>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</si>
  <si>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</si>
  <si>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</si>
  <si>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</si>
  <si>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</si>
  <si>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</si>
  <si>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</si>
  <si>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</si>
  <si>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</si>
  <si>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</si>
  <si>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</si>
  <si>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</si>
  <si>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</si>
  <si>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</si>
  <si>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</si>
  <si>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</si>
  <si>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</si>
  <si>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</si>
  <si>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</si>
  <si>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</si>
  <si>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</si>
  <si>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</si>
  <si>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</si>
  <si>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</si>
  <si>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</si>
  <si>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</si>
  <si>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</si>
  <si>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</si>
  <si>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</si>
  <si>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</si>
  <si>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</si>
  <si>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</si>
  <si>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</si>
  <si>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</si>
  <si>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</si>
  <si>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</si>
  <si>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</si>
  <si>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</si>
  <si>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</si>
  <si>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</si>
  <si>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</si>
  <si>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</si>
  <si>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</si>
  <si>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</si>
  <si>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</si>
  <si>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</si>
  <si>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</si>
  <si>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</si>
  <si>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</si>
  <si>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</si>
  <si>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</si>
  <si>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</si>
  <si>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</si>
  <si>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</si>
  <si>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</si>
  <si>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</si>
  <si>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</si>
  <si>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</si>
  <si>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</si>
  <si>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</si>
  <si>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</si>
  <si>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</si>
  <si>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</si>
  <si>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</si>
  <si>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</si>
  <si>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</si>
  <si>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</si>
  <si>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</si>
  <si>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</si>
  <si>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</si>
  <si>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</si>
  <si>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</si>
  <si>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</si>
  <si>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</si>
  <si>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</si>
  <si>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</si>
  <si>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</si>
  <si>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</si>
  <si>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</si>
  <si>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</si>
  <si>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</si>
  <si>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</si>
  <si>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</si>
  <si>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</si>
  <si>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</si>
  <si>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</si>
  <si>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</si>
  <si>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</si>
  <si>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</si>
  <si>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</si>
  <si>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</si>
  <si>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</si>
  <si>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</si>
  <si>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</si>
  <si>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</si>
  <si>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</si>
  <si>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</si>
  <si>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</si>
  <si>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</si>
  <si>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</si>
  <si>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</si>
  <si>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</si>
  <si>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</si>
  <si>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</si>
  <si>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</si>
  <si>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</si>
  <si>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</si>
  <si>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</si>
  <si>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</si>
  <si>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</si>
  <si>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</si>
  <si>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</si>
  <si>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</si>
  <si>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</si>
  <si>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</si>
  <si>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</si>
  <si>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</si>
  <si>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</si>
  <si>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</si>
  <si>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</si>
  <si>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</si>
  <si>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</si>
  <si>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</si>
  <si>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</si>
  <si>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</si>
  <si>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</si>
  <si>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</si>
  <si>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</si>
  <si>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</si>
  <si>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</si>
  <si>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</si>
  <si>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</si>
  <si>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</si>
  <si>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</si>
  <si>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</si>
  <si>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</si>
  <si>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</si>
  <si>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</si>
  <si>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</si>
  <si>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</si>
  <si>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</si>
  <si>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</si>
  <si>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</si>
  <si>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</si>
  <si>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</si>
  <si>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</si>
  <si>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</si>
  <si>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</si>
  <si>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</si>
  <si>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</si>
  <si>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</si>
  <si>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</si>
  <si>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</si>
  <si>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</si>
  <si>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</si>
  <si>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</si>
  <si>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</si>
  <si>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</si>
  <si>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</si>
  <si>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</si>
  <si>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</si>
  <si>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</si>
  <si>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</si>
  <si>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</si>
  <si>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</si>
  <si>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</si>
  <si>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</si>
  <si>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</si>
  <si>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</si>
  <si>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</si>
  <si>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</si>
  <si>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</si>
  <si>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</si>
  <si>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</si>
  <si>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</si>
  <si>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</si>
  <si>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</si>
  <si>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</si>
  <si>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</si>
  <si>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</si>
  <si>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</si>
  <si>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</si>
  <si>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</si>
  <si>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</si>
  <si>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</si>
  <si>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</si>
  <si>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</si>
  <si>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</si>
  <si>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</si>
  <si>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</si>
  <si>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</si>
  <si>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</si>
  <si>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</si>
  <si>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</si>
  <si>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</si>
  <si>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</si>
  <si>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</si>
  <si>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</si>
  <si>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</si>
  <si>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</si>
  <si>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</si>
  <si>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</si>
  <si>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</si>
  <si>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</si>
  <si>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</si>
  <si>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</si>
  <si>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</si>
  <si>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</si>
  <si>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</si>
  <si>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</si>
  <si>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</si>
  <si>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</si>
  <si>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</si>
  <si>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</si>
  <si>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</si>
  <si>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</si>
  <si>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</si>
  <si>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</si>
  <si>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</si>
  <si>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</si>
  <si>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</si>
  <si>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</si>
  <si>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</si>
  <si>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</si>
  <si>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</si>
  <si>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</si>
  <si>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</si>
  <si>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</si>
  <si>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</si>
  <si>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</si>
  <si>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</si>
  <si>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</si>
  <si>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</si>
  <si>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</si>
  <si>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</si>
  <si>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</si>
  <si>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</si>
  <si>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</si>
  <si>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</si>
  <si>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</si>
  <si>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</si>
  <si>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</si>
  <si>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</si>
  <si>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</si>
  <si>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</si>
  <si>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</si>
  <si>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</si>
  <si>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</si>
  <si>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</si>
  <si>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</si>
  <si>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</si>
  <si>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</si>
  <si>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</si>
  <si>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</si>
  <si>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</si>
  <si>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</si>
  <si>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</si>
  <si>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</si>
  <si>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</si>
  <si>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</si>
  <si>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</si>
  <si>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</si>
  <si>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</si>
  <si>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</si>
  <si>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</si>
  <si>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</si>
  <si>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</si>
  <si>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</si>
  <si>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</si>
  <si>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</si>
  <si>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</si>
  <si>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</si>
  <si>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</si>
  <si>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</si>
  <si>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</si>
  <si>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</si>
  <si>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</si>
  <si>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</si>
  <si>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</si>
  <si>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</si>
  <si>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</si>
  <si>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</si>
  <si>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</si>
  <si>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</si>
  <si>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</si>
  <si>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</si>
  <si>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</si>
  <si>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</si>
  <si>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</si>
  <si>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</si>
  <si>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</si>
  <si>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</si>
  <si>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</si>
  <si>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</si>
  <si>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</si>
  <si>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</si>
  <si>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</si>
  <si>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</si>
  <si>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</si>
  <si>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</si>
  <si>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</si>
  <si>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</si>
  <si>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</si>
  <si>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</si>
  <si>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</si>
  <si>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</si>
  <si>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</si>
  <si>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</si>
  <si>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</si>
  <si>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</si>
  <si>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</si>
  <si>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</si>
  <si>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</si>
  <si>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</si>
  <si>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</si>
  <si>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</si>
  <si>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</si>
  <si>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</si>
  <si>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</si>
  <si>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</si>
  <si>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</si>
  <si>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</si>
  <si>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</si>
  <si>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</si>
  <si>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</si>
  <si>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</si>
  <si>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</si>
  <si>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</si>
  <si>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</si>
  <si>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</si>
  <si>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</si>
  <si>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</si>
  <si>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</si>
  <si>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</si>
  <si>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</si>
  <si>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</si>
  <si>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</si>
  <si>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</si>
  <si>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</si>
  <si>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</si>
  <si>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</si>
  <si>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</si>
  <si>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</si>
  <si>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</si>
  <si>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</si>
  <si>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</si>
  <si>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</si>
  <si>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</si>
  <si>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</si>
  <si>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</si>
  <si>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</si>
  <si>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</si>
  <si>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</si>
  <si>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</si>
  <si>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</si>
  <si>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</si>
  <si>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</si>
  <si>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</si>
  <si>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</si>
  <si>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</si>
  <si>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</si>
  <si>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</si>
  <si>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</si>
  <si>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</si>
  <si>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</si>
  <si>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</si>
  <si>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</si>
  <si>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</si>
  <si>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</si>
  <si>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</si>
  <si>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</si>
  <si>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</si>
  <si>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</si>
  <si>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</si>
  <si>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</si>
  <si>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</si>
  <si>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</si>
  <si>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</si>
  <si>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</si>
  <si>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</si>
  <si>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</si>
  <si>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</si>
  <si>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</si>
  <si>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</si>
  <si>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</si>
  <si>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</si>
  <si>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</si>
  <si>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</si>
  <si>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</si>
  <si>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</si>
  <si>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</si>
  <si>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</si>
  <si>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</si>
  <si>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</si>
  <si>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</si>
  <si>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</si>
  <si>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</si>
  <si>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</si>
  <si>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</si>
  <si>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</si>
  <si>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</si>
  <si>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</si>
  <si>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</si>
  <si>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</si>
  <si>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</si>
  <si>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</si>
  <si>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</si>
  <si>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</si>
  <si>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</si>
  <si>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</si>
  <si>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</si>
  <si>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</si>
  <si>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</si>
  <si>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</si>
  <si>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</si>
  <si>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</si>
  <si>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</si>
  <si>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</si>
  <si>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</si>
  <si>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</si>
  <si>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</si>
  <si>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</si>
  <si>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</si>
  <si>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</si>
  <si>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</si>
  <si>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</si>
  <si>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</si>
  <si>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</si>
  <si>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</si>
  <si>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</si>
  <si>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</si>
  <si>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</si>
  <si>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</si>
  <si>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</si>
  <si>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</si>
  <si>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</si>
  <si>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</si>
  <si>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</si>
  <si>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</si>
  <si>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</si>
  <si>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</si>
  <si>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</si>
  <si>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</si>
  <si>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</si>
  <si>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</si>
  <si>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</si>
  <si>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</si>
  <si>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</si>
  <si>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</si>
  <si>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</si>
  <si>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</si>
  <si>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</si>
  <si>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</si>
  <si>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</si>
  <si>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</si>
  <si>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</si>
  <si>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</si>
  <si>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</si>
  <si>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</si>
  <si>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</si>
  <si>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</si>
  <si>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</si>
  <si>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</si>
  <si>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</si>
  <si>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</si>
  <si>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</si>
  <si>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</si>
  <si>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</si>
  <si>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</si>
  <si>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</si>
  <si>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</si>
  <si>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</si>
  <si>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</si>
  <si>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</si>
  <si>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</si>
  <si>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</si>
  <si>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</si>
  <si>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</si>
  <si>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</si>
  <si>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</si>
  <si>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</si>
  <si>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</si>
  <si>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</si>
  <si>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</si>
  <si>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</si>
  <si>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</si>
  <si>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</si>
  <si>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</si>
  <si>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</si>
  <si>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</si>
  <si>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</si>
  <si>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</si>
  <si>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</si>
  <si>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</si>
  <si>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</si>
  <si>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</si>
  <si>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</si>
  <si>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</si>
  <si>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</si>
  <si>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</si>
  <si>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</si>
  <si>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</si>
  <si>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</si>
  <si>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</si>
  <si>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</si>
  <si>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</si>
  <si>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</si>
  <si>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</si>
  <si>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</si>
  <si>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</si>
  <si>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</si>
  <si>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</si>
  <si>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</si>
  <si>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</si>
  <si>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</si>
  <si>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</si>
  <si>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</si>
  <si>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</si>
  <si>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</si>
  <si>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</si>
  <si>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</si>
  <si>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</si>
  <si>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</si>
  <si>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</si>
  <si>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</si>
  <si>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</si>
  <si>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</si>
  <si>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</si>
  <si>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</si>
  <si>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</si>
  <si>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</si>
  <si>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</si>
  <si>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</si>
  <si>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</si>
  <si>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</si>
  <si>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</si>
  <si>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</si>
  <si>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</si>
  <si>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</si>
  <si>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</si>
  <si>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</si>
  <si>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</si>
  <si>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</si>
  <si>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</si>
  <si>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</si>
  <si>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</si>
  <si>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</si>
  <si>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</si>
  <si>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</si>
  <si>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</si>
  <si>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</si>
  <si>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</si>
  <si>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</si>
  <si>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</si>
  <si>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</si>
  <si>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</si>
  <si>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</si>
  <si>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</si>
  <si>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</si>
  <si>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</si>
  <si>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</si>
  <si>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</si>
  <si>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</si>
  <si>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</si>
  <si>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</si>
  <si>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</si>
  <si>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</si>
  <si>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</si>
  <si>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</si>
  <si>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</si>
  <si>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</si>
  <si>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</si>
  <si>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</si>
  <si>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</si>
  <si>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</si>
  <si>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</si>
  <si>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</si>
  <si>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</si>
  <si>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</si>
  <si>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</si>
  <si>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</si>
  <si>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</si>
  <si>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</si>
  <si>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</si>
  <si>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</si>
  <si>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</si>
  <si>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</si>
  <si>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</si>
  <si>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</si>
  <si>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</si>
  <si>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</si>
  <si>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</si>
  <si>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</si>
  <si>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</si>
  <si>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</si>
  <si>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</si>
  <si>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</si>
  <si>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</si>
  <si>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</si>
  <si>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</si>
  <si>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</si>
  <si>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</si>
  <si>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</si>
  <si>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</si>
  <si>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</si>
  <si>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</si>
  <si>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</si>
  <si>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</si>
  <si>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</si>
  <si>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</si>
  <si>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</si>
  <si>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</si>
  <si>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</si>
  <si>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</si>
  <si>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</si>
  <si>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</si>
  <si>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</si>
  <si>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</si>
  <si>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</si>
  <si>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</si>
  <si>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</si>
  <si>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</si>
  <si>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</si>
  <si>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</si>
  <si>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</si>
  <si>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</si>
  <si>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</si>
  <si>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</si>
  <si>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</si>
  <si>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</si>
  <si>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</si>
  <si>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</si>
  <si>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</si>
  <si>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</si>
  <si>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</si>
  <si>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</si>
  <si>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</si>
  <si>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</si>
  <si>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</si>
  <si>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</si>
  <si>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</si>
  <si>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</si>
  <si>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</si>
  <si>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</si>
  <si>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</si>
  <si>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</si>
  <si>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</si>
  <si>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</si>
  <si>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</si>
  <si>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</si>
  <si>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</si>
  <si>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</si>
  <si>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</si>
  <si>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</si>
  <si>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</si>
  <si>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</si>
  <si>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</si>
  <si>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</si>
  <si>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</si>
  <si>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</si>
  <si>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</si>
  <si>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</si>
  <si>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</si>
  <si>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</si>
  <si>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</si>
  <si>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</si>
  <si>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</si>
  <si>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</si>
  <si>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</si>
  <si>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</si>
  <si>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</si>
  <si>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</si>
  <si>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</si>
  <si>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</si>
  <si>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</si>
  <si>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</si>
  <si>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</si>
  <si>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</si>
  <si>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</si>
  <si>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</si>
  <si>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</si>
  <si>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</si>
  <si>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</si>
  <si>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</si>
  <si>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</si>
  <si>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</si>
  <si>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</si>
  <si>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</si>
  <si>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</si>
  <si>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</si>
  <si>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</si>
  <si>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</si>
  <si>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</si>
  <si>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</si>
  <si>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</si>
  <si>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</si>
  <si>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</si>
  <si>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</si>
  <si>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</si>
  <si>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</si>
  <si>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</si>
  <si>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</si>
  <si>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</si>
  <si>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</si>
  <si>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</si>
  <si>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</si>
  <si>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</si>
  <si>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</si>
  <si>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</si>
  <si>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</si>
  <si>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</si>
  <si>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</si>
  <si>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</si>
  <si>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</si>
  <si>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</si>
  <si>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</si>
  <si>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</si>
  <si>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</si>
  <si>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</si>
  <si>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</si>
  <si>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</si>
  <si>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</si>
  <si>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</si>
  <si>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</si>
  <si>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</si>
  <si>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</si>
  <si>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</si>
  <si>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</si>
  <si>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</si>
  <si>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</si>
  <si>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</si>
  <si>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</si>
  <si>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</si>
  <si>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</si>
  <si>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</si>
  <si>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</si>
  <si>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</si>
  <si>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</si>
  <si>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</si>
  <si>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</si>
  <si>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</si>
  <si>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</si>
  <si>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</si>
  <si>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</si>
  <si>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</si>
  <si>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</si>
  <si>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</si>
  <si>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</si>
  <si>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</si>
  <si>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</si>
  <si>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</si>
  <si>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</si>
  <si>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</si>
  <si>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</si>
  <si>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</si>
  <si>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</si>
  <si>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</si>
  <si>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</si>
  <si>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</si>
  <si>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</si>
  <si>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</si>
  <si>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</si>
  <si>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</si>
  <si>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</si>
  <si>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</si>
  <si>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</si>
  <si>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</si>
  <si>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</si>
  <si>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</si>
  <si>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</si>
  <si>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</si>
  <si>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</si>
  <si>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</si>
  <si>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</si>
  <si>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</si>
  <si>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</si>
  <si>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</si>
  <si>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</si>
  <si>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</si>
  <si>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</si>
  <si>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</si>
  <si>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</si>
  <si>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</si>
  <si>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</si>
  <si>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</si>
  <si>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</si>
  <si>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</si>
  <si>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</si>
  <si>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</si>
  <si>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</si>
  <si>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</si>
  <si>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</si>
  <si>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</si>
  <si>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</si>
  <si>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</si>
  <si>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</si>
  <si>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</si>
  <si>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</si>
  <si>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</si>
  <si>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</si>
  <si>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</si>
  <si>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</si>
  <si>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</si>
  <si>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</si>
  <si>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</si>
  <si>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</si>
  <si>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</si>
  <si>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</si>
  <si>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</si>
  <si>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</si>
  <si>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</si>
  <si>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</si>
  <si>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</si>
  <si>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</si>
  <si>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</si>
  <si>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</si>
  <si>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</si>
  <si>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</si>
  <si>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</si>
  <si>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</si>
  <si>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</si>
  <si>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</si>
  <si>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</si>
  <si>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</si>
  <si>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</si>
  <si>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</si>
  <si>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</si>
  <si>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</si>
  <si>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</si>
  <si>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</si>
  <si>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</si>
  <si>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</si>
  <si>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</si>
  <si>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</si>
  <si>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</si>
  <si>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</si>
  <si>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</si>
  <si>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</si>
  <si>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</si>
  <si>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</si>
  <si>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</si>
  <si>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</si>
  <si>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</si>
  <si>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</si>
  <si>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</si>
  <si>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</si>
  <si>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</si>
  <si>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</si>
  <si>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</si>
  <si>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</si>
  <si>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</si>
  <si>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</si>
  <si>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</si>
  <si>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</si>
  <si>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</si>
  <si>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</si>
  <si>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</si>
  <si>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</si>
  <si>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</si>
  <si>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</si>
  <si>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</si>
  <si>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</si>
  <si>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</si>
  <si>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</si>
  <si>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</si>
  <si>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</si>
  <si>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</si>
  <si>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</si>
  <si>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</si>
  <si>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</si>
  <si>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</si>
  <si>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</si>
  <si>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</si>
  <si>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</si>
  <si>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</si>
  <si>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</si>
  <si>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</si>
  <si>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</si>
  <si>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</si>
  <si>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</si>
  <si>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</si>
  <si>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</si>
  <si>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</si>
  <si>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</si>
  <si>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</si>
  <si>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</si>
  <si>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</si>
  <si>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</si>
  <si>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</si>
  <si>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</si>
  <si>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</si>
  <si>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</si>
  <si>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</si>
  <si>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</si>
  <si>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</si>
  <si>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</si>
  <si>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</si>
  <si>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</si>
  <si>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</si>
  <si>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</si>
  <si>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</si>
  <si>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</si>
  <si>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</si>
  <si>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</si>
  <si>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</si>
  <si>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</si>
  <si>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</si>
  <si>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</si>
  <si>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</si>
  <si>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</si>
  <si>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</si>
  <si>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</si>
  <si>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</si>
  <si>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</si>
  <si>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</si>
  <si>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</si>
  <si>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</si>
  <si>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</si>
  <si>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</si>
  <si>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</si>
  <si>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</si>
  <si>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</si>
  <si>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</si>
  <si>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</si>
  <si>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</si>
  <si>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</si>
  <si>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</si>
  <si>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</si>
  <si>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</si>
  <si>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</si>
  <si>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</si>
  <si>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</si>
  <si>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</si>
  <si>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</si>
  <si>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</si>
  <si>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</si>
  <si>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</si>
  <si>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</si>
  <si>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</si>
  <si>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</si>
  <si>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</si>
  <si>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</si>
  <si>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</si>
  <si>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</si>
  <si>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</si>
  <si>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</si>
  <si>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</si>
  <si>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</si>
  <si>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</si>
  <si>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</si>
  <si>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</si>
  <si>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</si>
  <si>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</si>
  <si>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</si>
  <si>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</si>
  <si>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</si>
  <si>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</si>
  <si>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</si>
  <si>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</si>
  <si>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</si>
  <si>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</si>
  <si>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</si>
  <si>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</si>
  <si>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</si>
  <si>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</si>
  <si>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</si>
  <si>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</si>
  <si>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</si>
  <si>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</si>
  <si>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</si>
  <si>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</si>
  <si>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</si>
  <si>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</si>
  <si>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</si>
  <si>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</si>
  <si>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</si>
  <si>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</si>
  <si>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</si>
  <si>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</si>
  <si>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</si>
  <si>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</si>
  <si>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</si>
  <si>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</si>
  <si>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</si>
  <si>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</si>
  <si>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</si>
  <si>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</si>
  <si>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</si>
  <si>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</si>
  <si>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</si>
  <si>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</si>
  <si>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</si>
  <si>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</si>
  <si>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</si>
  <si>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</si>
  <si>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</si>
  <si>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</si>
  <si>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</si>
  <si>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</si>
  <si>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</si>
  <si>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</si>
  <si>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</si>
  <si>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</si>
  <si>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</si>
  <si>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</si>
  <si>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</si>
  <si>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</si>
  <si>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</si>
  <si>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</si>
  <si>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</si>
  <si>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</si>
  <si>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</si>
  <si>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</si>
  <si>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</si>
  <si>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</si>
  <si>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</si>
  <si>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</si>
  <si>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</si>
  <si>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</si>
  <si>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</si>
  <si>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</si>
  <si>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</si>
  <si>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</si>
  <si>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</si>
  <si>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</si>
  <si>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</si>
  <si>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</si>
  <si>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</si>
  <si>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</si>
  <si>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</si>
  <si>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</si>
  <si>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</si>
  <si>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</si>
  <si>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</si>
  <si>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</si>
  <si>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</si>
  <si>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</si>
  <si>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</si>
  <si>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</si>
  <si>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</si>
  <si>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</si>
  <si>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</si>
  <si>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</si>
  <si>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</si>
  <si>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</si>
  <si>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</si>
  <si>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</si>
  <si>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</si>
  <si>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</si>
  <si>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</si>
  <si>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</si>
  <si>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</si>
  <si>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</si>
  <si>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</si>
  <si>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</si>
  <si>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</si>
  <si>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</si>
  <si>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</si>
  <si>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</si>
  <si>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</si>
  <si>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</si>
  <si>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</si>
  <si>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</si>
  <si>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</si>
  <si>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</si>
  <si>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</si>
  <si>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</si>
  <si>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</si>
  <si>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</si>
  <si>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</si>
  <si>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</si>
  <si>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</si>
  <si>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</si>
  <si>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</si>
  <si>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</si>
  <si>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</si>
  <si>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</si>
  <si>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</si>
  <si>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</si>
  <si>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</si>
  <si>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</si>
  <si>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</si>
  <si>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</si>
  <si>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</si>
  <si>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</si>
  <si>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</si>
  <si>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</si>
  <si>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</si>
  <si>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</si>
  <si>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</si>
  <si>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</si>
  <si>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</si>
  <si>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</si>
  <si>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</si>
  <si>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</si>
  <si>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</si>
  <si>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</si>
  <si>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</si>
  <si>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</si>
  <si>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</si>
  <si>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</si>
  <si>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</si>
  <si>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</si>
  <si>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</si>
  <si>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</si>
  <si>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</si>
  <si>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</si>
  <si>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</si>
  <si>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</si>
  <si>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</si>
  <si>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</si>
  <si>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</si>
  <si>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</si>
  <si>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</si>
  <si>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</si>
  <si>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</si>
  <si>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</si>
  <si>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</si>
  <si>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</si>
  <si>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</si>
  <si>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</si>
  <si>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</si>
  <si>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</si>
  <si>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</si>
  <si>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</si>
  <si>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</si>
  <si>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</si>
  <si>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</si>
  <si>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</si>
  <si>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</si>
  <si>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</si>
  <si>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</si>
  <si>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</si>
  <si>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</si>
  <si>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</si>
  <si>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</si>
  <si>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</si>
  <si>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</si>
  <si>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</si>
  <si>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</si>
  <si>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</si>
  <si>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</si>
  <si>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</si>
  <si>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</si>
  <si>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</si>
  <si>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</si>
  <si>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</si>
  <si>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</si>
  <si>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</si>
  <si>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</si>
  <si>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</si>
  <si>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</si>
  <si>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</si>
  <si>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</si>
  <si>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</si>
  <si>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</si>
  <si>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</si>
  <si>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</si>
  <si>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</si>
  <si>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</si>
  <si>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</si>
  <si>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</si>
  <si>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</si>
  <si>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</si>
  <si>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</si>
  <si>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</si>
  <si>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</si>
  <si>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</si>
  <si>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</si>
  <si>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</si>
  <si>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</si>
  <si>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</si>
  <si>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</si>
  <si>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</si>
  <si>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</si>
  <si>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</si>
  <si>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</si>
  <si>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</si>
  <si>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</si>
  <si>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</si>
  <si>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</si>
  <si>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</si>
  <si>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</si>
  <si>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</si>
  <si>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</si>
  <si>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</si>
  <si>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</si>
  <si>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</si>
  <si>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</si>
  <si>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</si>
  <si>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</si>
  <si>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</si>
  <si>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</si>
  <si>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</si>
  <si>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</si>
  <si>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</si>
  <si>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</si>
  <si>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</si>
  <si>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</si>
  <si>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</si>
  <si>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</si>
  <si>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</si>
  <si>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</si>
  <si>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</si>
  <si>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</si>
  <si>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</si>
  <si>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</si>
  <si>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</si>
  <si>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</si>
  <si>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</si>
  <si>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</si>
  <si>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</si>
  <si>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</si>
  <si>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</si>
  <si>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</si>
  <si>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</si>
  <si>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</si>
  <si>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</si>
  <si>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</si>
  <si>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</si>
  <si>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</si>
  <si>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</si>
  <si>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</si>
  <si>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</si>
  <si>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</si>
  <si>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</si>
  <si>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</si>
  <si>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</si>
  <si>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</si>
  <si>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</si>
  <si>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</si>
  <si>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</si>
  <si>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</si>
  <si>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</si>
  <si>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</si>
  <si>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</si>
  <si>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</si>
  <si>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</si>
  <si>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</si>
  <si>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</si>
  <si>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</si>
  <si>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</si>
  <si>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</si>
  <si>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</si>
  <si>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</si>
  <si>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</si>
  <si>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</si>
  <si>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</si>
  <si>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</si>
  <si>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</si>
  <si>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</si>
  <si>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</si>
  <si>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</si>
  <si>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</si>
  <si>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</si>
  <si>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</si>
  <si>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</si>
  <si>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</si>
  <si>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</si>
  <si>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</si>
  <si>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</si>
  <si>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</si>
  <si>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</si>
  <si>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</si>
  <si>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</si>
  <si>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</si>
  <si>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</si>
  <si>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</si>
  <si>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</si>
  <si>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</si>
  <si>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</si>
  <si>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</si>
  <si>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</si>
  <si>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</si>
  <si>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</si>
  <si>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</si>
  <si>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</si>
  <si>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</si>
  <si>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</si>
  <si>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</si>
  <si>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</si>
  <si>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</si>
  <si>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</si>
  <si>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</si>
  <si>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</si>
  <si>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</si>
  <si>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</si>
  <si>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</si>
  <si>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</si>
  <si>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</si>
  <si>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</si>
  <si>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</si>
  <si>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</si>
  <si>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</si>
  <si>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</si>
  <si>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</si>
  <si>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</si>
  <si>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</si>
  <si>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</si>
  <si>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</si>
  <si>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</si>
  <si>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</si>
  <si>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</si>
  <si>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</si>
  <si>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</si>
  <si>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</si>
  <si>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</si>
  <si>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</si>
  <si>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</si>
  <si>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</si>
  <si>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</si>
  <si>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</si>
  <si>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</si>
  <si>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</si>
  <si>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</si>
  <si>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</si>
  <si>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</si>
  <si>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</si>
  <si>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</si>
  <si>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</si>
  <si>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</si>
  <si>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</si>
  <si>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</si>
  <si>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</si>
  <si>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</si>
  <si>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</si>
  <si>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</si>
  <si>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</si>
  <si>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</si>
  <si>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</si>
  <si>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</si>
  <si>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</si>
  <si>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</si>
  <si>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</si>
  <si>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</si>
  <si>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</si>
  <si>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</si>
  <si>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</si>
  <si>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</si>
  <si>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</si>
  <si>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</si>
  <si>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</si>
  <si>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</si>
  <si>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</si>
  <si>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</si>
  <si>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</si>
  <si>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</si>
  <si>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</si>
  <si>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</si>
  <si>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</si>
  <si>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</si>
  <si>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</si>
  <si>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</si>
  <si>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</si>
  <si>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</si>
  <si>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</si>
  <si>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</si>
  <si>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</si>
  <si>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</si>
  <si>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</si>
  <si>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</si>
  <si>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</si>
  <si>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</si>
  <si>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</si>
  <si>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</si>
  <si>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</si>
  <si>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</si>
  <si>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</si>
  <si>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</si>
  <si>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</si>
  <si>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</si>
  <si>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</si>
  <si>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</si>
  <si>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</si>
  <si>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</si>
  <si>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</si>
  <si>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</si>
  <si>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</si>
  <si>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</si>
  <si>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</si>
  <si>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</si>
  <si>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</si>
  <si>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</si>
  <si>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</si>
  <si>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</si>
  <si>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</si>
  <si>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</si>
  <si>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</si>
  <si>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</si>
  <si>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</si>
  <si>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</si>
  <si>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</si>
  <si>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</si>
  <si>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</si>
  <si>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</si>
  <si>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</si>
  <si>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</si>
  <si>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</si>
  <si>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</si>
  <si>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</si>
  <si>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</si>
  <si>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</si>
  <si>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</si>
  <si>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</si>
  <si>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</si>
  <si>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</si>
  <si>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</si>
  <si>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</si>
  <si>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</si>
  <si>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</si>
  <si>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</si>
  <si>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</si>
  <si>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</si>
  <si>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</si>
  <si>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</si>
  <si>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</si>
  <si>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</si>
  <si>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</si>
  <si>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</si>
  <si>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</si>
  <si>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</si>
  <si>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</si>
  <si>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</si>
  <si>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</si>
  <si>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</si>
  <si>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</si>
  <si>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</si>
  <si>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</si>
  <si>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</si>
  <si>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</si>
  <si>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</si>
  <si>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</si>
  <si>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</si>
  <si>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</si>
  <si>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</si>
  <si>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</si>
  <si>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</si>
  <si>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</si>
  <si>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</si>
  <si>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</si>
  <si>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</si>
  <si>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</si>
  <si>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</si>
  <si>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</si>
  <si>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</si>
  <si>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</si>
  <si>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</si>
  <si>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</si>
  <si>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</si>
  <si>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</si>
  <si>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</si>
  <si>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</si>
  <si>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</si>
  <si>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</si>
  <si>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</si>
  <si>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</si>
  <si>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</si>
  <si>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</si>
  <si>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</si>
  <si>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</si>
  <si>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</si>
  <si>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</si>
  <si>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</si>
  <si>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</si>
  <si>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</si>
  <si>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</si>
  <si>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</si>
  <si>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</si>
  <si>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</si>
  <si>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</si>
  <si>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</si>
  <si>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</si>
  <si>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</si>
  <si>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</si>
  <si>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</si>
  <si>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</si>
  <si>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</si>
  <si>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</si>
  <si>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</si>
  <si>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</si>
  <si>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</si>
  <si>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</si>
  <si>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</si>
  <si>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</si>
  <si>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</si>
  <si>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</si>
  <si>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</si>
  <si>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</si>
  <si>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</si>
  <si>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</si>
  <si>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</si>
  <si>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</si>
  <si>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</si>
  <si>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</si>
  <si>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</si>
  <si>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</si>
  <si>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</si>
  <si>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</si>
  <si>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</si>
  <si>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</si>
  <si>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</si>
  <si>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</si>
  <si>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</si>
  <si>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</si>
  <si>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</si>
  <si>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</si>
  <si>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</si>
  <si>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</si>
  <si>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</si>
  <si>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</si>
  <si>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</si>
  <si>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</si>
  <si>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</si>
  <si>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</si>
  <si>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</si>
  <si>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</si>
  <si>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</si>
  <si>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</si>
  <si>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</si>
  <si>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</si>
  <si>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</si>
  <si>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</si>
  <si>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</si>
  <si>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</si>
  <si>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</si>
  <si>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</si>
  <si>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</si>
  <si>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</si>
  <si>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</si>
  <si>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</si>
  <si>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</si>
  <si>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</si>
  <si>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</si>
  <si>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</si>
  <si>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</si>
  <si>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</si>
  <si>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</si>
  <si>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</si>
  <si>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</si>
  <si>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</si>
  <si>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</si>
  <si>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</si>
  <si>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</si>
  <si>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</si>
  <si>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</si>
  <si>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</si>
  <si>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</si>
  <si>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</si>
  <si>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</si>
  <si>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</si>
  <si>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</si>
  <si>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</si>
  <si>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</si>
  <si>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</si>
  <si>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</si>
  <si>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</si>
  <si>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</si>
  <si>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</si>
  <si>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</si>
  <si>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</si>
  <si>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</si>
  <si>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</si>
  <si>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</si>
  <si>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</si>
  <si>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</si>
  <si>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</si>
  <si>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</si>
  <si>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</si>
  <si>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</si>
  <si>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</si>
  <si>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</si>
  <si>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</si>
  <si>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</si>
  <si>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</si>
  <si>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</si>
  <si>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</si>
  <si>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</si>
  <si>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</si>
  <si>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</si>
  <si>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</si>
  <si>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</si>
  <si>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</si>
  <si>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</si>
  <si>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</si>
  <si>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</si>
  <si>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</si>
  <si>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</si>
  <si>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</si>
  <si>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</si>
  <si>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</si>
  <si>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</si>
  <si>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</si>
  <si>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</si>
  <si>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</si>
  <si>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</si>
  <si>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</si>
  <si>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</si>
  <si>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</si>
  <si>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</si>
  <si>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</si>
  <si>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</si>
  <si>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</si>
  <si>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</si>
  <si>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</si>
  <si>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</si>
  <si>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</si>
  <si>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</si>
  <si>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</si>
  <si>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</si>
  <si>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</si>
  <si>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</si>
  <si>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</si>
  <si>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</si>
  <si>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</si>
  <si>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</si>
  <si>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</si>
  <si>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</si>
  <si>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</si>
  <si>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</si>
  <si>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</si>
  <si>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</si>
  <si>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</si>
  <si>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</si>
  <si>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</si>
  <si>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</si>
  <si>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</si>
  <si>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</si>
  <si>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</si>
  <si>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</si>
  <si>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</si>
  <si>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</si>
  <si>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</si>
  <si>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</si>
  <si>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</si>
  <si>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</si>
  <si>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</si>
  <si>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</si>
  <si>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</si>
  <si>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</si>
  <si>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</si>
  <si>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</si>
  <si>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</si>
  <si>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</si>
  <si>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</si>
  <si>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</si>
  <si>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</si>
  <si>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</si>
  <si>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</si>
  <si>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</si>
  <si>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</si>
  <si>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</si>
  <si>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</si>
  <si>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</si>
  <si>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</si>
  <si>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</si>
  <si>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</si>
  <si>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</si>
  <si>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</si>
  <si>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</si>
  <si>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</si>
  <si>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</si>
  <si>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</si>
  <si>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</si>
  <si>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</si>
  <si>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</si>
  <si>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</si>
  <si>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</si>
  <si>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</si>
  <si>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</si>
  <si>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</si>
  <si>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</si>
  <si>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</si>
  <si>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</si>
  <si>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</si>
  <si>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</si>
  <si>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</si>
  <si>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</si>
  <si>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</si>
  <si>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</si>
  <si>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</si>
  <si>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</si>
  <si>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</si>
  <si>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</si>
  <si>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</si>
  <si>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</si>
  <si>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</si>
  <si>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</si>
  <si>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</si>
  <si>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</si>
  <si>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</si>
  <si>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</si>
  <si>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</si>
  <si>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</si>
  <si>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</si>
  <si>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</si>
  <si>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</si>
  <si>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</si>
  <si>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</si>
  <si>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</si>
  <si>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</si>
  <si>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</si>
  <si>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</si>
  <si>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</si>
  <si>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</si>
  <si>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</si>
  <si>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</si>
  <si>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</si>
  <si>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</si>
  <si>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</si>
  <si>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</si>
  <si>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</si>
  <si>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</si>
  <si>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</si>
  <si>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</si>
  <si>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</si>
  <si>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</si>
  <si>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</si>
  <si>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</si>
  <si>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</si>
  <si>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</si>
  <si>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</si>
  <si>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</si>
  <si>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</si>
  <si>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</si>
  <si>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</si>
  <si>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</si>
  <si>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</si>
  <si>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</si>
  <si>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</si>
  <si>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</si>
  <si>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</si>
  <si>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</si>
  <si>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</si>
  <si>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</si>
  <si>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</si>
  <si>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</si>
  <si>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</si>
  <si>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</si>
  <si>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</si>
  <si>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</si>
  <si>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</si>
  <si>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</si>
  <si>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</si>
  <si>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</si>
  <si>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</si>
  <si>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</si>
  <si>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</si>
  <si>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</si>
  <si>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</si>
  <si>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</si>
  <si>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</si>
  <si>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</si>
  <si>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</si>
  <si>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</si>
  <si>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</si>
  <si>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</si>
  <si>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</si>
  <si>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</si>
  <si>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</si>
  <si>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</si>
  <si>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</si>
  <si>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</si>
  <si>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</si>
  <si>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</si>
  <si>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</si>
  <si>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</si>
  <si>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</si>
  <si>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</si>
  <si>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</si>
  <si>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</si>
  <si>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</si>
  <si>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</si>
  <si>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</si>
  <si>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</si>
  <si>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</si>
  <si>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</si>
  <si>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</si>
  <si>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</si>
  <si>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</si>
  <si>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</si>
  <si>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</si>
  <si>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</si>
  <si>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</si>
  <si>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</si>
  <si>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</si>
  <si>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</si>
  <si>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</si>
  <si>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</si>
  <si>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</si>
  <si>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</si>
  <si>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</si>
  <si>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</si>
  <si>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</si>
  <si>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</si>
  <si>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</si>
  <si>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</si>
  <si>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</si>
  <si>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</si>
  <si>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</si>
  <si>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</si>
  <si>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</si>
  <si>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</si>
  <si>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</si>
  <si>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</si>
  <si>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</si>
  <si>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</si>
  <si>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</si>
  <si>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</si>
  <si>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</si>
  <si>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</si>
  <si>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</si>
  <si>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</si>
  <si>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</si>
  <si>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</si>
  <si>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</si>
  <si>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</si>
  <si>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</si>
  <si>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</si>
  <si>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</si>
  <si>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</si>
  <si>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</si>
  <si>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</si>
  <si>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</si>
  <si>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</si>
  <si>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</si>
  <si>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</si>
  <si>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</si>
  <si>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</si>
  <si>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</si>
  <si>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</si>
  <si>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</si>
  <si>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</si>
  <si>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</si>
  <si>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</si>
  <si>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</si>
  <si>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</si>
  <si>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</si>
  <si>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</si>
  <si>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</si>
  <si>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</si>
  <si>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</si>
  <si>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</si>
  <si>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</si>
  <si>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</si>
  <si>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</si>
  <si>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</si>
  <si>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</si>
  <si>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</si>
  <si>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</si>
  <si>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</si>
  <si>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</si>
  <si>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</si>
  <si>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</si>
  <si>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</si>
  <si>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</si>
  <si>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</si>
  <si>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</si>
  <si>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</si>
  <si>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</si>
  <si>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</si>
  <si>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</si>
  <si>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</si>
  <si>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</si>
  <si>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</si>
  <si>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</si>
  <si>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</si>
  <si>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</si>
  <si>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</si>
  <si>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</si>
  <si>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</si>
  <si>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</si>
  <si>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</si>
  <si>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</si>
  <si>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</si>
  <si>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</si>
  <si>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</si>
  <si>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</si>
  <si>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</si>
  <si>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</si>
  <si>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</si>
  <si>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</si>
  <si>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</si>
  <si>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</si>
  <si>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</si>
  <si>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</si>
  <si>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</si>
  <si>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</si>
  <si>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</si>
  <si>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</si>
  <si>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</si>
  <si>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</si>
  <si>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</si>
  <si>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</si>
  <si>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</si>
  <si>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</si>
  <si>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</si>
  <si>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</si>
  <si>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</si>
  <si>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</si>
  <si>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</si>
  <si>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</si>
  <si>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</si>
  <si>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</si>
  <si>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</si>
  <si>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</si>
  <si>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</si>
  <si>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</si>
  <si>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</si>
  <si>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</si>
  <si>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</si>
  <si>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</si>
  <si>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</si>
  <si>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</si>
  <si>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</si>
  <si>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</si>
  <si>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</si>
  <si>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</si>
  <si>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</si>
  <si>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</si>
  <si>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</si>
  <si>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</si>
  <si>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</si>
  <si>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</si>
  <si>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</si>
  <si>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</si>
  <si>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</si>
  <si>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</si>
  <si>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</si>
  <si>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</si>
  <si>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</si>
  <si>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</si>
  <si>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</si>
  <si>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</si>
  <si>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</si>
  <si>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</si>
  <si>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</si>
  <si>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</si>
  <si>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</si>
  <si>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</si>
  <si>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</si>
  <si>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</si>
  <si>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</si>
  <si>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</si>
  <si>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</si>
  <si>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</si>
  <si>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</si>
  <si>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</si>
  <si>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</si>
  <si>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</si>
  <si>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</si>
  <si>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</si>
  <si>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</si>
  <si>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</si>
  <si>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</si>
  <si>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</si>
  <si>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</si>
  <si>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</si>
  <si>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</si>
  <si>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</si>
  <si>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</si>
  <si>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</si>
  <si>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</si>
  <si>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</si>
  <si>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</si>
  <si>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</si>
  <si>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</si>
  <si>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</si>
  <si>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</si>
  <si>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</si>
  <si>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</si>
  <si>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</si>
  <si>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</si>
  <si>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</si>
  <si>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</si>
  <si>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</si>
  <si>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</si>
  <si>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</si>
  <si>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</si>
  <si>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</si>
  <si>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</si>
  <si>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</si>
  <si>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</si>
  <si>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</si>
  <si>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</si>
  <si>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</si>
  <si>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</si>
  <si>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</si>
  <si>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</si>
  <si>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</si>
  <si>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</si>
  <si>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</si>
  <si>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</si>
  <si>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</si>
  <si>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</si>
  <si>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</si>
  <si>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</si>
  <si>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</si>
  <si>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</si>
  <si>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</si>
  <si>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</si>
  <si>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</si>
  <si>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</si>
  <si>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</si>
  <si>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</si>
  <si>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</si>
  <si>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</si>
  <si>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</si>
  <si>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</si>
  <si>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</si>
  <si>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</si>
  <si>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</si>
  <si>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</si>
  <si>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</si>
  <si>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</si>
  <si>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</si>
  <si>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</si>
  <si>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</si>
  <si>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</si>
  <si>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</si>
  <si>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</si>
  <si>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</si>
  <si>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</si>
  <si>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</si>
  <si>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</si>
  <si>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</si>
  <si>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</si>
  <si>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</si>
  <si>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</si>
  <si>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</si>
  <si>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</si>
  <si>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</si>
  <si>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</si>
  <si>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</si>
  <si>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</si>
  <si>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</si>
  <si>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</si>
  <si>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</si>
  <si>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</si>
  <si>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</si>
  <si>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</si>
  <si>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</si>
  <si>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</si>
  <si>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</si>
  <si>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</si>
  <si>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</si>
  <si>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</si>
  <si>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</si>
  <si>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</si>
  <si>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</si>
  <si>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</si>
  <si>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</si>
  <si>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</si>
  <si>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</si>
  <si>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</si>
  <si>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</si>
  <si>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</si>
  <si>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</si>
  <si>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</si>
  <si>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</si>
  <si>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</si>
  <si>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</si>
  <si>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</si>
  <si>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</si>
  <si>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</si>
  <si>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</si>
  <si>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</si>
  <si>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</si>
  <si>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</si>
  <si>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</si>
  <si>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</si>
  <si>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</si>
  <si>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</si>
  <si>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</si>
  <si>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</si>
  <si>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</si>
  <si>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</si>
  <si>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</si>
  <si>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</si>
  <si>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</si>
  <si>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</si>
  <si>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</si>
  <si>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</si>
  <si>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</si>
  <si>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</si>
  <si>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</si>
  <si>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</si>
  <si>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</si>
  <si>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</si>
  <si>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</si>
  <si>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</si>
  <si>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</si>
  <si>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</si>
  <si>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</si>
  <si>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</si>
  <si>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</si>
  <si>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</si>
  <si>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</si>
  <si>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</si>
  <si>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</si>
  <si>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</si>
  <si>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</si>
  <si>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</si>
  <si>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</si>
  <si>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</si>
  <si>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</si>
  <si>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</si>
  <si>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</si>
  <si>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</si>
  <si>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</si>
  <si>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</si>
  <si>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</si>
  <si>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</si>
  <si>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</si>
  <si>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</si>
  <si>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</si>
  <si>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</si>
  <si>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</si>
  <si>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</si>
  <si>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</si>
  <si>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</si>
  <si>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</si>
  <si>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</si>
  <si>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</si>
  <si>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</si>
  <si>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</si>
  <si>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</si>
  <si>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</si>
  <si>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</si>
  <si>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</si>
  <si>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</si>
  <si>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</si>
  <si>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</si>
  <si>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</si>
  <si>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</si>
  <si>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</si>
  <si>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</si>
  <si>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</si>
  <si>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</si>
  <si>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</si>
  <si>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</si>
  <si>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</si>
  <si>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</si>
  <si>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</si>
  <si>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</si>
  <si>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</si>
  <si>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</si>
  <si>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</si>
  <si>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</si>
  <si>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</si>
  <si>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</si>
  <si>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</si>
  <si>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</si>
  <si>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</si>
  <si>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</si>
  <si>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</si>
  <si>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</si>
  <si>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</si>
  <si>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</si>
  <si>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</si>
  <si>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</si>
  <si>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</si>
  <si>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</si>
  <si>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</si>
  <si>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</si>
  <si>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</si>
  <si>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</si>
  <si>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</si>
  <si>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</si>
  <si>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</si>
  <si>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</si>
  <si>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</si>
  <si>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</si>
  <si>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</si>
  <si>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</si>
  <si>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</si>
  <si>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</si>
  <si>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</si>
  <si>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</si>
  <si>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</si>
  <si>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</si>
  <si>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</si>
  <si>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</si>
  <si>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</si>
  <si>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</si>
  <si>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</si>
  <si>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</si>
  <si>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</si>
  <si>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</si>
  <si>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</si>
  <si>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</si>
  <si>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</si>
  <si>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</si>
  <si>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</si>
  <si>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</si>
  <si>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</si>
  <si>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</si>
  <si>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</si>
  <si>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</si>
  <si>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</si>
  <si>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</si>
  <si>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</si>
  <si>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</si>
  <si>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</si>
  <si>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</si>
  <si>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</si>
  <si>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</si>
  <si>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</si>
  <si>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</si>
  <si>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</si>
  <si>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</si>
  <si>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</si>
  <si>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</si>
  <si>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</si>
  <si>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</si>
  <si>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</si>
  <si>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</si>
  <si>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</si>
  <si>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</si>
  <si>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</si>
  <si>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</si>
  <si>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</si>
  <si>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</si>
  <si>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</si>
  <si>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</si>
  <si>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</si>
  <si>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</si>
  <si>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</si>
  <si>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</si>
  <si>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</si>
  <si>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</si>
  <si>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</si>
  <si>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</si>
  <si>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</si>
  <si>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</si>
  <si>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</si>
  <si>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</si>
  <si>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</si>
  <si>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</si>
  <si>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</si>
  <si>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</si>
  <si>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</si>
  <si>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</si>
  <si>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</si>
  <si>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</si>
  <si>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</si>
  <si>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</si>
  <si>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</si>
  <si>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</si>
  <si>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</si>
  <si>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</si>
  <si>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</si>
  <si>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</si>
  <si>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</si>
  <si>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</si>
  <si>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</si>
  <si>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</si>
  <si>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</si>
  <si>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</si>
  <si>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</si>
  <si>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</si>
  <si>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</si>
  <si>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</si>
  <si>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</si>
  <si>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</si>
  <si>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</si>
  <si>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</si>
  <si>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</si>
  <si>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</si>
  <si>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</si>
  <si>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</si>
  <si>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</si>
  <si>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</si>
  <si>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</si>
  <si>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</si>
  <si>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</si>
  <si>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</si>
  <si>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</si>
  <si>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</si>
  <si>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</si>
  <si>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</si>
  <si>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</si>
  <si>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</si>
  <si>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</si>
  <si>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</si>
  <si>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</si>
  <si>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</si>
  <si>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</si>
  <si>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</si>
  <si>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</si>
  <si>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</si>
  <si>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</si>
  <si>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</si>
  <si>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</si>
  <si>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</si>
  <si>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</si>
  <si>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</si>
  <si>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</si>
  <si>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</si>
  <si>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</si>
  <si>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</si>
  <si>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</si>
  <si>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</si>
  <si>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</si>
  <si>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</si>
  <si>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</si>
  <si>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</si>
  <si>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</si>
  <si>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</si>
  <si>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</si>
  <si>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</si>
  <si>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</si>
  <si>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</si>
  <si>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</si>
  <si>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</si>
  <si>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</si>
  <si>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</si>
  <si>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</si>
  <si>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</si>
  <si>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</si>
  <si>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</si>
  <si>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</si>
  <si>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</si>
  <si>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</si>
  <si>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</si>
  <si>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</si>
  <si>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</si>
  <si>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</si>
  <si>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</si>
  <si>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</si>
  <si>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</si>
  <si>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</si>
  <si>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</si>
  <si>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</si>
  <si>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</si>
  <si>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</si>
  <si>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</si>
  <si>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</si>
  <si>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</si>
  <si>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</si>
  <si>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</si>
  <si>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</si>
  <si>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</si>
  <si>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</si>
  <si>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</si>
  <si>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</si>
  <si>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</si>
  <si>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</si>
  <si>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</si>
  <si>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</si>
  <si>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</si>
  <si>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</si>
  <si>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</si>
  <si>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</si>
  <si>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</si>
  <si>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</si>
  <si>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</si>
  <si>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</si>
  <si>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</si>
  <si>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</si>
  <si>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</si>
  <si>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</si>
  <si>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</si>
  <si>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</si>
  <si>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</si>
  <si>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</si>
  <si>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</si>
  <si>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</si>
  <si>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</si>
  <si>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</si>
  <si>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</si>
  <si>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</si>
  <si>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</si>
  <si>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</si>
  <si>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</si>
  <si>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</si>
  <si>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</si>
  <si>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</si>
  <si>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</si>
  <si>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</si>
  <si>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</si>
  <si>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</si>
  <si>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</si>
  <si>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</si>
  <si>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</si>
  <si>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</si>
  <si>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</si>
  <si>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</si>
  <si>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</si>
  <si>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</si>
  <si>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</si>
  <si>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</si>
  <si>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</si>
  <si>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</si>
  <si>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</si>
  <si>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</si>
  <si>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</si>
  <si>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</si>
  <si>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</si>
  <si>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</si>
  <si>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</si>
  <si>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</si>
  <si>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</si>
  <si>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</si>
  <si>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</si>
  <si>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</si>
  <si>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</si>
  <si>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</si>
  <si>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</si>
  <si>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</si>
  <si>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</si>
  <si>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</si>
  <si>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</si>
  <si>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</si>
  <si>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</si>
  <si>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</si>
  <si>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</si>
  <si>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</si>
  <si>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</si>
  <si>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</si>
  <si>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</si>
  <si>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</si>
  <si>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</si>
  <si>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</si>
  <si>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</si>
  <si>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</si>
  <si>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</si>
  <si>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</si>
  <si>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</si>
  <si>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</si>
  <si>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</si>
  <si>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</si>
  <si>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</si>
  <si>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</si>
  <si>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</si>
  <si>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</si>
  <si>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</si>
  <si>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</si>
  <si>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</si>
  <si>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</si>
  <si>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</si>
  <si>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</si>
  <si>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</si>
  <si>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</si>
  <si>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</si>
  <si>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</si>
  <si>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</si>
  <si>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</si>
  <si>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</si>
  <si>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</si>
  <si>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</si>
  <si>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</si>
  <si>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</si>
  <si>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</si>
  <si>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</si>
  <si>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</si>
  <si>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</si>
  <si>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</si>
  <si>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</si>
  <si>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</si>
  <si>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</si>
  <si>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</si>
  <si>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</si>
  <si>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</si>
  <si>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</si>
  <si>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</si>
  <si>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</si>
  <si>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</si>
  <si>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</si>
  <si>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</si>
  <si>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</si>
  <si>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</si>
  <si>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</si>
  <si>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</si>
  <si>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</si>
  <si>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</si>
  <si>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</si>
  <si>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</si>
  <si>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</si>
  <si>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</si>
  <si>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</si>
  <si>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</si>
  <si>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</si>
  <si>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</si>
  <si>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</si>
  <si>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</si>
  <si>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</si>
  <si>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</si>
  <si>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</si>
  <si>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</si>
  <si>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</si>
  <si>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</si>
  <si>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</si>
  <si>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</si>
  <si>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</si>
  <si>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</si>
  <si>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</si>
  <si>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</si>
  <si>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</si>
  <si>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</si>
  <si>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</si>
  <si>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</si>
  <si>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</si>
  <si>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</si>
  <si>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</si>
  <si>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</si>
  <si>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</si>
  <si>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</si>
  <si>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</si>
  <si>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</si>
  <si>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</si>
  <si>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</si>
  <si>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</si>
  <si>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</si>
  <si>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</si>
  <si>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</si>
  <si>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</si>
  <si>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</si>
  <si>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</si>
  <si>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</si>
  <si>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</si>
  <si>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</si>
  <si>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</si>
  <si>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</si>
  <si>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</si>
  <si>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</si>
  <si>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</si>
  <si>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</si>
  <si>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</si>
  <si>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</si>
  <si>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</si>
  <si>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</si>
  <si>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</si>
  <si>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</si>
  <si>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</si>
  <si>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</si>
  <si>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</si>
  <si>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</si>
  <si>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</si>
  <si>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</si>
  <si>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</si>
  <si>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</si>
  <si>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</si>
  <si>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</si>
  <si>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</si>
  <si>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</si>
  <si>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</si>
  <si>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</si>
  <si>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</si>
  <si>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</si>
  <si>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</si>
  <si>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</si>
  <si>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</si>
  <si>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</si>
  <si>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</si>
  <si>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</si>
  <si>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</si>
  <si>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</si>
  <si>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</si>
  <si>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</si>
  <si>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</si>
  <si>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</si>
  <si>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</si>
  <si>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</si>
  <si>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</si>
  <si>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</si>
  <si>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</si>
  <si>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</si>
  <si>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</si>
  <si>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</si>
  <si>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</si>
  <si>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</si>
  <si>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</si>
  <si>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</si>
  <si>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</si>
  <si>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</si>
  <si>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</si>
  <si>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</si>
  <si>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</si>
  <si>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</si>
  <si>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</si>
  <si>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</si>
  <si>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</si>
  <si>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</si>
  <si>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</si>
  <si>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</si>
  <si>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</si>
  <si>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</si>
  <si>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</si>
  <si>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</si>
  <si>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</si>
  <si>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</si>
  <si>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</si>
  <si>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</si>
  <si>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</si>
  <si>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</si>
  <si>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</si>
  <si>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</si>
  <si>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</si>
  <si>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</si>
  <si>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</si>
  <si>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</si>
  <si>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</si>
  <si>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</si>
  <si>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</si>
  <si>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</si>
  <si>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</si>
  <si>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</si>
  <si>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</si>
  <si>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</si>
  <si>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</si>
  <si>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</si>
  <si>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</si>
  <si>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</si>
  <si>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</si>
  <si>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</si>
  <si>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</si>
  <si>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</si>
  <si>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</si>
  <si>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</si>
  <si>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</si>
  <si>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</si>
  <si>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</si>
  <si>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</si>
  <si>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</si>
  <si>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</si>
  <si>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</si>
  <si>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</si>
  <si>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</si>
  <si>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</si>
  <si>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</si>
  <si>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</si>
  <si>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</si>
  <si>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</si>
  <si>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</si>
  <si>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</si>
  <si>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</si>
  <si>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</si>
  <si>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</si>
  <si>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</si>
  <si>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</si>
  <si>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</si>
  <si>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</si>
  <si>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</si>
  <si>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</si>
  <si>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</si>
  <si>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</si>
  <si>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</si>
  <si>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</si>
  <si>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</si>
  <si>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</si>
  <si>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</si>
  <si>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</si>
  <si>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</si>
  <si>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</si>
  <si>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</si>
  <si>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</si>
  <si>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</si>
  <si>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</si>
  <si>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</si>
  <si>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</si>
  <si>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</si>
  <si>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</si>
  <si>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</si>
  <si>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</si>
  <si>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</si>
  <si>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</si>
  <si>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</si>
  <si>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</si>
  <si>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</si>
  <si>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</si>
  <si>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</si>
  <si>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</si>
  <si>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</si>
  <si>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</si>
  <si>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</si>
  <si>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</si>
  <si>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</si>
  <si>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</si>
  <si>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</si>
  <si>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</si>
  <si>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</si>
  <si>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</si>
  <si>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</si>
  <si>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</si>
  <si>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</si>
  <si>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</si>
  <si>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</si>
  <si>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</si>
  <si>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</si>
  <si>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</si>
  <si>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</si>
  <si>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</si>
  <si>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</si>
  <si>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</si>
  <si>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</si>
  <si>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</si>
  <si>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</si>
  <si>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</si>
  <si>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</si>
  <si>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</si>
  <si>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</si>
  <si>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</si>
  <si>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</si>
  <si>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</si>
  <si>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</si>
  <si>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</si>
  <si>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</si>
  <si>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</si>
  <si>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</si>
  <si>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</si>
  <si>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</si>
  <si>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</si>
  <si>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</si>
  <si>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</si>
  <si>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</si>
  <si>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</si>
  <si>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</si>
  <si>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</si>
  <si>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</si>
  <si>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</si>
  <si>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</si>
  <si>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</si>
  <si>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</si>
  <si>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</si>
  <si>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</si>
  <si>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</si>
  <si>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</si>
  <si>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</si>
  <si>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</si>
  <si>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</si>
  <si>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</si>
  <si>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</si>
  <si>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</si>
  <si>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</si>
  <si>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</si>
  <si>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</si>
  <si>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</si>
  <si>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</si>
  <si>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</si>
  <si>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</si>
  <si>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</si>
  <si>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</si>
  <si>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</si>
  <si>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</si>
  <si>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</si>
  <si>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</si>
  <si>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</si>
  <si>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</si>
  <si>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</si>
  <si>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</si>
  <si>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</si>
  <si>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</si>
  <si>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</si>
  <si>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</si>
  <si>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</si>
  <si>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</si>
  <si>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</si>
  <si>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</si>
  <si>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</si>
  <si>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</si>
  <si>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</si>
  <si>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</si>
  <si>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</si>
  <si>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</si>
  <si>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</si>
  <si>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</si>
  <si>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</si>
  <si>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</si>
  <si>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</si>
  <si>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</si>
  <si>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</si>
  <si>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</si>
  <si>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</si>
  <si>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</si>
  <si>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</si>
  <si>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</si>
  <si>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</si>
  <si>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</si>
  <si>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</si>
  <si>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</si>
  <si>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</si>
  <si>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</si>
  <si>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</si>
  <si>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</si>
  <si>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</si>
  <si>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</si>
  <si>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</si>
  <si>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</si>
  <si>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</si>
  <si>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</si>
  <si>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</si>
  <si>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</si>
  <si>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</si>
  <si>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</si>
  <si>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</si>
  <si>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</si>
  <si>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</si>
  <si>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</si>
  <si>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</si>
  <si>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</si>
  <si>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</si>
  <si>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</si>
  <si>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</si>
  <si>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</si>
  <si>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</si>
  <si>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</si>
  <si>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</si>
  <si>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</si>
  <si>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</si>
  <si>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</si>
  <si>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</si>
  <si>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</si>
  <si>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</si>
  <si>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</si>
  <si>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</si>
  <si>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</si>
  <si>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</si>
  <si>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</si>
  <si>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</si>
  <si>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</si>
  <si>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</si>
  <si>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</si>
  <si>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</si>
  <si>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</si>
  <si>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</si>
  <si>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</si>
  <si>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</si>
  <si>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</si>
  <si>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</si>
  <si>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</si>
  <si>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</si>
  <si>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</si>
  <si>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</si>
  <si>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</si>
  <si>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</si>
  <si>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</si>
  <si>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</si>
  <si>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</si>
  <si>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</si>
  <si>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</si>
  <si>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</si>
  <si>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</si>
  <si>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</si>
  <si>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</si>
  <si>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</si>
  <si>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</si>
  <si>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</si>
  <si>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</si>
  <si>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</si>
  <si>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</si>
  <si>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</si>
  <si>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</si>
  <si>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</si>
  <si>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</si>
  <si>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</si>
  <si>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</si>
  <si>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</si>
  <si>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</si>
  <si>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</si>
  <si>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</si>
  <si>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</si>
  <si>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</si>
  <si>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</si>
  <si>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</si>
  <si>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</si>
  <si>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</si>
  <si>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</si>
  <si>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</si>
  <si>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</si>
  <si>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</si>
  <si>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</si>
  <si>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</si>
  <si>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</si>
  <si>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</si>
  <si>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</si>
  <si>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</si>
  <si>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</si>
  <si>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</si>
  <si>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</si>
  <si>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</si>
  <si>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</si>
  <si>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</si>
  <si>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</si>
  <si>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</si>
  <si>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</si>
  <si>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</si>
  <si>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</si>
  <si>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</si>
  <si>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</si>
  <si>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</si>
  <si>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</si>
  <si>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</si>
  <si>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</si>
  <si>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</si>
  <si>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</si>
  <si>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</si>
  <si>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</si>
  <si>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</si>
  <si>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</si>
  <si>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</si>
  <si>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</si>
  <si>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</si>
  <si>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</si>
  <si>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</si>
  <si>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</si>
  <si>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</si>
  <si>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</si>
  <si>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</si>
  <si>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</si>
  <si>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</si>
  <si>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</si>
  <si>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</si>
  <si>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</si>
  <si>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</si>
  <si>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</si>
  <si>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</si>
  <si>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</si>
  <si>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</si>
  <si>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</si>
  <si>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</si>
  <si>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</si>
  <si>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</si>
  <si>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</si>
  <si>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</si>
  <si>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</si>
  <si>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</si>
  <si>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</si>
  <si>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</si>
  <si>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</si>
  <si>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</si>
  <si>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</si>
  <si>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</si>
  <si>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</si>
  <si>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</si>
  <si>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</si>
  <si>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</si>
  <si>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</si>
  <si>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</si>
  <si>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</si>
  <si>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</si>
  <si>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</si>
  <si>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</si>
  <si>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</si>
  <si>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</si>
  <si>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</si>
  <si>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</si>
  <si>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</si>
  <si>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</si>
  <si>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</si>
  <si>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</si>
  <si>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</si>
  <si>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</si>
  <si>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</si>
  <si>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</si>
  <si>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</si>
  <si>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</si>
  <si>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</si>
  <si>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</si>
  <si>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</si>
  <si>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</si>
  <si>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</si>
  <si>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</si>
  <si>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</si>
  <si>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</si>
  <si>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</si>
  <si>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</si>
  <si>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</si>
  <si>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</si>
  <si>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</si>
  <si>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</si>
  <si>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</si>
  <si>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</si>
  <si>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</si>
  <si>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</si>
  <si>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</si>
  <si>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</si>
  <si>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</si>
  <si>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</si>
  <si>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</si>
  <si>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</si>
  <si>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</si>
  <si>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</si>
  <si>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</si>
  <si>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</si>
  <si>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</si>
  <si>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</si>
  <si>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</si>
  <si>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</si>
  <si>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</si>
  <si>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</si>
  <si>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</si>
  <si>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</si>
  <si>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</si>
  <si>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</si>
  <si>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</si>
  <si>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</si>
  <si>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</si>
  <si>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</si>
  <si>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</si>
  <si>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</si>
  <si>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</si>
  <si>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</si>
  <si>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</si>
  <si>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</si>
  <si>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</si>
  <si>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</si>
  <si>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</si>
  <si>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</si>
  <si>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</si>
  <si>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</si>
  <si>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</si>
  <si>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</si>
  <si>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</si>
  <si>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</si>
  <si>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</si>
  <si>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</si>
  <si>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</si>
  <si>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</si>
  <si>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</si>
  <si>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</si>
  <si>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</si>
  <si>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</si>
  <si>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</si>
  <si>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</si>
  <si>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</si>
  <si>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</si>
  <si>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</si>
  <si>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</si>
  <si>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</si>
  <si>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</si>
  <si>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</si>
  <si>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</si>
  <si>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</si>
  <si>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</si>
  <si>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</si>
  <si>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</si>
  <si>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</si>
  <si>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</si>
  <si>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</si>
  <si>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</si>
  <si>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</si>
  <si>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</si>
  <si>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</si>
  <si>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</si>
  <si>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</si>
  <si>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</si>
  <si>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</si>
  <si>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</si>
  <si>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</si>
  <si>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</si>
  <si>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</si>
  <si>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</si>
  <si>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</si>
  <si>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</si>
  <si>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</si>
  <si>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</si>
  <si>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</si>
  <si>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</si>
  <si>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</si>
  <si>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</si>
  <si>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</si>
  <si>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</si>
  <si>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</si>
  <si>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</si>
  <si>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</si>
  <si>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</si>
  <si>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</si>
  <si>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</si>
  <si>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</si>
  <si>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</si>
  <si>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</si>
  <si>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</si>
  <si>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</si>
  <si>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</si>
  <si>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</si>
  <si>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</si>
  <si>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</si>
  <si>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</si>
  <si>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</si>
  <si>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</si>
  <si>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</si>
  <si>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</si>
  <si>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</si>
  <si>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</si>
  <si>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</si>
  <si>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</si>
  <si>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</si>
  <si>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</si>
  <si>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</si>
  <si>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</si>
  <si>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</si>
  <si>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</si>
  <si>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</si>
  <si>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</si>
  <si>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</si>
  <si>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</si>
  <si>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</si>
  <si>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</si>
  <si>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</si>
  <si>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</si>
  <si>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</si>
  <si>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</si>
  <si>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</si>
  <si>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</si>
  <si>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</si>
  <si>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</si>
  <si>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</si>
  <si>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</si>
  <si>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</si>
  <si>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</si>
  <si>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</si>
  <si>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</si>
  <si>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</si>
  <si>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</si>
  <si>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</si>
  <si>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</si>
  <si>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</si>
  <si>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</si>
  <si>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</si>
  <si>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</si>
  <si>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</si>
  <si>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</si>
  <si>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</si>
  <si>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</si>
  <si>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</si>
  <si>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</si>
  <si>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</si>
  <si>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</si>
  <si>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</si>
  <si>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</si>
  <si>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</si>
  <si>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</si>
  <si>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</si>
  <si>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</si>
  <si>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</si>
  <si>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</si>
  <si>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</si>
  <si>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</si>
  <si>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</si>
  <si>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</si>
  <si>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</si>
  <si>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</si>
  <si>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</si>
  <si>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</si>
  <si>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</si>
  <si>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</si>
  <si>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</si>
  <si>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</si>
  <si>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</si>
  <si>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</si>
  <si>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</si>
  <si>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</si>
  <si>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</si>
  <si>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</si>
  <si>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</si>
  <si>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</si>
  <si>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</si>
  <si>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</si>
  <si>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</si>
  <si>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</si>
  <si>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</si>
  <si>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</si>
  <si>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</si>
  <si>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</si>
  <si>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</si>
  <si>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</si>
  <si>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</si>
  <si>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</si>
  <si>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</si>
  <si>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</si>
  <si>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</si>
  <si>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</si>
  <si>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</si>
  <si>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</si>
  <si>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</si>
  <si>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</si>
  <si>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</si>
  <si>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</si>
  <si>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</si>
  <si>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</si>
  <si>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</si>
  <si>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</si>
  <si>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</si>
  <si>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</si>
  <si>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</si>
  <si>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</si>
  <si>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</si>
  <si>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</si>
  <si>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</si>
  <si>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</si>
  <si>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</si>
  <si>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</si>
  <si>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</si>
  <si>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</si>
  <si>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</si>
  <si>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</si>
  <si>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</si>
  <si>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</si>
  <si>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</si>
  <si>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</si>
  <si>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</si>
  <si>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</si>
  <si>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</si>
  <si>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</si>
  <si>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</si>
  <si>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</si>
  <si>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</si>
  <si>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</si>
  <si>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</si>
  <si>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</si>
  <si>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</si>
  <si>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</si>
  <si>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</si>
  <si>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</si>
  <si>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</si>
  <si>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</si>
  <si>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</si>
  <si>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</si>
  <si>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</si>
  <si>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</si>
  <si>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</si>
  <si>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</si>
  <si>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</si>
  <si>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</si>
  <si>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</si>
  <si>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</si>
  <si>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</si>
  <si>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</si>
  <si>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</si>
  <si>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</si>
  <si>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</si>
  <si>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</si>
  <si>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</si>
  <si>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</si>
  <si>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</si>
  <si>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</si>
  <si>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</si>
  <si>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</si>
  <si>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</si>
  <si>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</si>
  <si>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</si>
  <si>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</si>
  <si>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</si>
  <si>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</si>
  <si>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</si>
  <si>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</si>
  <si>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</si>
  <si>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</si>
  <si>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</si>
  <si>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</si>
  <si>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</si>
  <si>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</si>
  <si>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</si>
  <si>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</si>
  <si>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</si>
  <si>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</si>
  <si>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</si>
  <si>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</si>
  <si>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</si>
  <si>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</si>
  <si>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</si>
  <si>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</si>
  <si>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</si>
  <si>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</si>
  <si>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</si>
  <si>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</si>
  <si>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</si>
  <si>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</si>
  <si>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</si>
  <si>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</si>
  <si>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</si>
  <si>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</si>
  <si>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</si>
  <si>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</si>
  <si>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</si>
  <si>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</si>
  <si>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</si>
  <si>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</si>
  <si>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</si>
  <si>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</si>
  <si>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</si>
  <si>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</si>
  <si>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</si>
  <si>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</si>
  <si>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</si>
  <si>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</si>
  <si>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</si>
  <si>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</si>
  <si>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</si>
  <si>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</si>
  <si>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</si>
  <si>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</si>
  <si>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</si>
  <si>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</si>
  <si>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</si>
  <si>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</si>
  <si>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</si>
  <si>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</si>
  <si>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</si>
  <si>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</si>
  <si>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</si>
  <si>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</si>
  <si>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</si>
  <si>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</si>
  <si>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</si>
  <si>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</si>
  <si>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</si>
  <si>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</si>
  <si>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</si>
  <si>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</si>
  <si>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</si>
  <si>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</si>
  <si>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</si>
  <si>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</si>
  <si>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</si>
  <si>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</si>
  <si>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</si>
  <si>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</si>
  <si>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</si>
  <si>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</si>
  <si>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</si>
  <si>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</si>
  <si>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</si>
  <si>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</si>
  <si>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</si>
  <si>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</si>
  <si>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</si>
  <si>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</si>
  <si>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</si>
  <si>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</si>
  <si>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</si>
  <si>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</si>
  <si>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</si>
  <si>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</si>
  <si>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</si>
  <si>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</si>
  <si>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</si>
  <si>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</si>
  <si>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</si>
  <si>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</si>
  <si>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</si>
  <si>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</si>
  <si>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</si>
  <si>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</si>
  <si>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</si>
  <si>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</si>
  <si>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</si>
  <si>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</si>
  <si>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</si>
  <si>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</si>
  <si>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</si>
  <si>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</si>
  <si>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</si>
  <si>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</si>
  <si>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</si>
  <si>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</si>
  <si>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</si>
  <si>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</si>
  <si>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</si>
  <si>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</si>
  <si>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</si>
  <si>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</si>
  <si>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</si>
  <si>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</si>
  <si>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</si>
  <si>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</si>
  <si>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</si>
  <si>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</si>
  <si>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</si>
  <si>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</si>
  <si>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</si>
  <si>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</si>
  <si>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</si>
  <si>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</si>
  <si>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</si>
  <si>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</si>
  <si>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</si>
  <si>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</si>
  <si>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</si>
  <si>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</si>
  <si>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</si>
  <si>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</si>
  <si>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</si>
  <si>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</si>
  <si>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</si>
  <si>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</si>
  <si>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</si>
  <si>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</si>
  <si>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</si>
  <si>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</si>
  <si>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</si>
  <si>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</si>
  <si>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</si>
  <si>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</si>
  <si>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</si>
  <si>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</si>
  <si>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</si>
  <si>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</si>
  <si>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</si>
  <si>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</si>
  <si>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</si>
  <si>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</si>
  <si>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</si>
  <si>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</si>
  <si>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</si>
  <si>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</si>
  <si>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</si>
  <si>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</si>
  <si>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</si>
  <si>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</si>
  <si>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</si>
  <si>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</si>
  <si>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</si>
  <si>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</si>
  <si>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</si>
  <si>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</si>
  <si>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</si>
  <si>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</si>
  <si>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</si>
  <si>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</si>
  <si>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</si>
  <si>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</si>
  <si>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</si>
  <si>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</si>
  <si>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</si>
  <si>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</si>
  <si>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</si>
  <si>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</si>
  <si>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</si>
  <si>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</si>
  <si>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</si>
  <si>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</si>
  <si>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</si>
  <si>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</si>
  <si>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</si>
  <si>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</si>
  <si>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</si>
  <si>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</si>
  <si>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</si>
  <si>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</si>
  <si>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</si>
  <si>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</si>
  <si>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</si>
  <si>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</si>
  <si>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</si>
  <si>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</si>
  <si>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</si>
  <si>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</si>
  <si>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</si>
  <si>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</si>
  <si>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</si>
  <si>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</si>
  <si>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</si>
  <si>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</si>
  <si>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</si>
  <si>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</si>
  <si>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</si>
  <si>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</si>
  <si>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</si>
  <si>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</si>
  <si>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</si>
  <si>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</si>
  <si>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</si>
  <si>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</si>
  <si>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</si>
  <si>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</si>
  <si>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</si>
  <si>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</si>
  <si>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</si>
  <si>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</si>
  <si>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</si>
  <si>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</si>
  <si>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</si>
  <si>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</si>
  <si>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</si>
  <si>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</si>
  <si>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</si>
  <si>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</si>
  <si>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</si>
  <si>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</si>
  <si>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</si>
  <si>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</si>
  <si>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</si>
  <si>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</si>
  <si>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</si>
  <si>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</si>
  <si>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</si>
  <si>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</si>
  <si>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</si>
  <si>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</si>
  <si>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</si>
  <si>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</si>
  <si>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</si>
  <si>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</si>
  <si>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</si>
  <si>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</si>
  <si>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</si>
  <si>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</si>
  <si>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</si>
  <si>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</si>
  <si>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</si>
  <si>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</si>
  <si>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</si>
  <si>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</si>
  <si>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</si>
  <si>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</si>
  <si>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</si>
  <si>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</si>
  <si>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</si>
  <si>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</si>
  <si>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</si>
  <si>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</si>
  <si>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</si>
  <si>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</si>
  <si>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</si>
  <si>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</si>
  <si>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</si>
  <si>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</si>
  <si>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</si>
  <si>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</si>
  <si>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</si>
  <si>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</si>
  <si>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</si>
  <si>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</si>
  <si>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</si>
  <si>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</si>
  <si>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</si>
  <si>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</si>
  <si>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</si>
  <si>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</si>
  <si>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</si>
  <si>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</si>
  <si>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</si>
  <si>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</si>
  <si>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</si>
  <si>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</si>
  <si>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</si>
  <si>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</si>
  <si>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</si>
  <si>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</si>
  <si>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</si>
  <si>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</si>
  <si>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</si>
  <si>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</si>
  <si>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</si>
  <si>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</si>
  <si>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</si>
  <si>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</si>
  <si>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</si>
  <si>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</si>
  <si>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</si>
  <si>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</si>
  <si>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</si>
  <si>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</si>
  <si>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</si>
  <si>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</si>
  <si>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</si>
  <si>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</si>
  <si>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</si>
  <si>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</si>
  <si>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</si>
  <si>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</si>
  <si>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</si>
  <si>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</si>
  <si>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</si>
  <si>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</si>
  <si>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</si>
  <si>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</si>
  <si>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</si>
  <si>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</si>
  <si>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</si>
  <si>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</si>
  <si>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</si>
  <si>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</si>
  <si>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</si>
  <si>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</si>
  <si>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</si>
  <si>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</si>
  <si>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</si>
  <si>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</si>
  <si>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</si>
  <si>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</si>
  <si>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</si>
  <si>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</si>
  <si>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</si>
  <si>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</si>
  <si>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</si>
  <si>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</si>
  <si>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</si>
  <si>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</si>
  <si>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</si>
  <si>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</si>
  <si>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</si>
  <si>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</si>
  <si>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</si>
  <si>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</si>
  <si>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</si>
  <si>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</si>
  <si>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</si>
  <si>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</si>
  <si>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</si>
  <si>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</si>
  <si>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</si>
  <si>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</si>
  <si>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</si>
  <si>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</si>
  <si>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</si>
  <si>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</si>
  <si>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</si>
  <si>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</si>
  <si>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</si>
  <si>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</si>
  <si>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</si>
  <si>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</si>
  <si>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</si>
  <si>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</si>
  <si>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</si>
  <si>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</si>
  <si>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</si>
  <si>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</si>
  <si>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</si>
  <si>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</si>
  <si>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</si>
  <si>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</si>
  <si>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</si>
  <si>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</si>
  <si>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</si>
  <si>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</si>
  <si>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</si>
  <si>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</si>
  <si>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</si>
  <si>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</si>
  <si>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</si>
  <si>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</si>
  <si>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</si>
  <si>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</si>
  <si>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</si>
  <si>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</si>
  <si>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</si>
  <si>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</si>
  <si>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</si>
  <si>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</si>
  <si>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</si>
  <si>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</si>
  <si>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</si>
  <si>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</si>
  <si>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</si>
  <si>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</si>
  <si>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</si>
  <si>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</si>
  <si>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</si>
  <si>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</si>
  <si>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</si>
  <si>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</si>
  <si>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</si>
  <si>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</si>
  <si>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</si>
  <si>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</si>
  <si>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</si>
  <si>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</si>
  <si>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</si>
  <si>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</si>
  <si>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</si>
  <si>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</si>
  <si>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</si>
  <si>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</si>
  <si>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</si>
  <si>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</si>
  <si>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</si>
  <si>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</si>
  <si>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</si>
  <si>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</si>
  <si>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</si>
  <si>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</si>
  <si>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</si>
  <si>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</si>
  <si>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</si>
  <si>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</si>
  <si>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</si>
  <si>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</si>
  <si>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</si>
  <si>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</si>
  <si>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</si>
  <si>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</si>
  <si>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</si>
  <si>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</si>
  <si>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</si>
  <si>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</si>
  <si>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</si>
  <si>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</si>
  <si>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</si>
  <si>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</si>
  <si>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</si>
  <si>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</si>
  <si>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</si>
  <si>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</si>
  <si>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</si>
  <si>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</si>
  <si>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</si>
  <si>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</si>
  <si>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</si>
  <si>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</si>
  <si>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</si>
  <si>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</si>
  <si>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</si>
  <si>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</si>
  <si>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</si>
  <si>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</si>
  <si>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</si>
  <si>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</si>
  <si>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</si>
  <si>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</si>
  <si>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</si>
  <si>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</si>
  <si>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</si>
  <si>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</si>
  <si>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</si>
  <si>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</si>
  <si>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</si>
  <si>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</si>
  <si>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</si>
  <si>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</si>
  <si>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</si>
  <si>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</si>
  <si>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</si>
  <si>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</si>
  <si>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</si>
  <si>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</si>
  <si>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</si>
  <si>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</si>
  <si>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</si>
  <si>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</si>
  <si>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</si>
  <si>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</si>
  <si>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</si>
  <si>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</si>
  <si>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</si>
  <si>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</si>
  <si>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</si>
  <si>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</si>
  <si>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</si>
  <si>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</si>
  <si>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</si>
  <si>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</si>
  <si>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</si>
  <si>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</si>
  <si>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</si>
  <si>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</si>
  <si>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</si>
  <si>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</si>
  <si>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</si>
  <si>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</si>
  <si>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</si>
  <si>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</si>
  <si>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</si>
  <si>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</si>
  <si>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</si>
  <si>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</si>
  <si>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</si>
  <si>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</si>
  <si>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</si>
  <si>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</si>
  <si>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</si>
  <si>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</si>
  <si>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</si>
  <si>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</si>
  <si>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</si>
  <si>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</si>
  <si>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</si>
  <si>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</si>
  <si>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</si>
  <si>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</si>
  <si>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</si>
  <si>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</si>
  <si>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</si>
  <si>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</si>
  <si>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</si>
  <si>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</si>
  <si>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</si>
  <si>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</si>
  <si>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</si>
  <si>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</si>
  <si>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</si>
  <si>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</si>
  <si>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</si>
  <si>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</si>
  <si>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</si>
  <si>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</si>
  <si>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</si>
  <si>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</si>
  <si>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</si>
  <si>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</si>
  <si>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</si>
  <si>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</si>
  <si>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</si>
  <si>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</si>
  <si>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</si>
  <si>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</si>
  <si>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</si>
  <si>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</si>
  <si>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</si>
  <si>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</si>
  <si>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</si>
  <si>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</si>
  <si>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</si>
  <si>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</si>
  <si>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</si>
  <si>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</si>
  <si>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</si>
  <si>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</si>
  <si>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</si>
  <si>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</si>
  <si>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</si>
  <si>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</si>
  <si>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</si>
  <si>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</si>
  <si>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</si>
  <si>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</si>
  <si>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</si>
  <si>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</si>
  <si>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</si>
  <si>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</si>
  <si>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</si>
  <si>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</si>
  <si>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</si>
  <si>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</si>
  <si>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</si>
  <si>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</si>
  <si>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</si>
  <si>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</si>
  <si>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</si>
  <si>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</si>
  <si>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</si>
  <si>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</si>
  <si>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</si>
  <si>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</si>
  <si>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</si>
  <si>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</si>
  <si>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</si>
  <si>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</si>
  <si>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</si>
  <si>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</si>
  <si>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</si>
  <si>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</si>
  <si>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</si>
  <si>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</si>
  <si>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</si>
  <si>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</si>
  <si>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</si>
  <si>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</si>
  <si>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</si>
  <si>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</si>
  <si>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</si>
  <si>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</si>
  <si>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</si>
  <si>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</si>
  <si>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</si>
  <si>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</si>
  <si>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</si>
  <si>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</si>
  <si>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</si>
  <si>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</si>
  <si>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</si>
  <si>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</si>
  <si>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</si>
  <si>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</si>
  <si>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</si>
  <si>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</si>
  <si>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</si>
  <si>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</si>
  <si>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</si>
  <si>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</si>
  <si>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</si>
  <si>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</si>
  <si>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</si>
  <si>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</si>
  <si>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</si>
  <si>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</si>
  <si>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</si>
  <si>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</si>
  <si>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</si>
  <si>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</si>
  <si>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</si>
  <si>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</si>
  <si>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</si>
  <si>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</si>
  <si>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</si>
  <si>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</si>
  <si>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</si>
  <si>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</si>
  <si>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</si>
  <si>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</si>
  <si>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</si>
  <si>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</si>
  <si>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</si>
  <si>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</si>
  <si>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</si>
  <si>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</si>
  <si>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</si>
  <si>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</si>
  <si>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</si>
  <si>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</si>
  <si>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</si>
  <si>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</si>
  <si>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</si>
  <si>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</si>
  <si>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</si>
  <si>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</si>
  <si>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</si>
  <si>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</si>
  <si>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</si>
  <si>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</si>
  <si>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</si>
  <si>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</si>
  <si>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</si>
  <si>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</si>
  <si>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</si>
  <si>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</si>
  <si>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</si>
  <si>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</si>
  <si>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</si>
  <si>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</si>
  <si>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</si>
  <si>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</si>
  <si>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</si>
  <si>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</si>
  <si>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</si>
  <si>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</si>
  <si>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</si>
  <si>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</si>
  <si>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</si>
  <si>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</si>
  <si>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</si>
  <si>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</si>
  <si>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</si>
  <si>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</si>
  <si>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</si>
  <si>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</si>
  <si>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</si>
  <si>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</si>
  <si>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</si>
  <si>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</si>
  <si>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</si>
  <si>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</si>
  <si>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</si>
  <si>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</si>
  <si>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</si>
  <si>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</si>
  <si>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</si>
  <si>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</si>
  <si>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</si>
  <si>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</si>
  <si>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</si>
  <si>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</si>
  <si>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</si>
  <si>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</si>
  <si>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</si>
  <si>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</si>
  <si>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</si>
  <si>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</si>
  <si>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</si>
  <si>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</si>
  <si>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</si>
  <si>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</si>
  <si>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</si>
  <si>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</si>
  <si>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</si>
  <si>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</si>
  <si>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</si>
  <si>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</si>
  <si>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</si>
  <si>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</si>
  <si>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</si>
  <si>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</si>
  <si>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</si>
  <si>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</si>
  <si>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</si>
  <si>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</si>
  <si>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</si>
  <si>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</si>
  <si>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</si>
  <si>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</si>
  <si>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</si>
  <si>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</si>
  <si>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</si>
  <si>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</si>
  <si>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</si>
  <si>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</si>
  <si>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</si>
  <si>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</si>
  <si>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</si>
  <si>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</si>
  <si>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</si>
  <si>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</si>
  <si>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</si>
  <si>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</si>
  <si>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</si>
  <si>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</si>
  <si>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</si>
  <si>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</si>
  <si>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</si>
  <si>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</si>
  <si>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</si>
  <si>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</si>
  <si>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</si>
  <si>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</si>
  <si>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</si>
  <si>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</si>
  <si>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</si>
  <si>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</si>
  <si>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</si>
  <si>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</si>
  <si>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</si>
  <si>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</si>
  <si>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</si>
  <si>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</si>
  <si>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</si>
  <si>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</si>
  <si>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</si>
  <si>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</si>
  <si>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</si>
  <si>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</si>
  <si>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</si>
  <si>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</si>
  <si>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</si>
  <si>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</si>
  <si>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</si>
  <si>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</si>
  <si>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</si>
  <si>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</si>
  <si>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</si>
  <si>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</si>
  <si>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</si>
  <si>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</si>
  <si>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</si>
  <si>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</si>
  <si>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</si>
  <si>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</si>
  <si>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</si>
  <si>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</si>
  <si>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</si>
  <si>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</si>
  <si>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</si>
  <si>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</si>
  <si>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</si>
  <si>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</si>
  <si>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</si>
  <si>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</si>
  <si>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</si>
  <si>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</si>
  <si>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</si>
  <si>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</si>
  <si>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</si>
  <si>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</si>
  <si>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</si>
  <si>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</si>
  <si>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</si>
  <si>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</si>
  <si>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</si>
  <si>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</si>
  <si>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</si>
  <si>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</si>
  <si>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</si>
  <si>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</si>
  <si>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</si>
  <si>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</si>
  <si>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</si>
  <si>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</si>
  <si>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</si>
  <si>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</si>
  <si>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</si>
  <si>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</si>
  <si>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</si>
  <si>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</si>
  <si>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</si>
  <si>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</si>
  <si>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</si>
  <si>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</si>
  <si>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</si>
  <si>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</si>
  <si>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</si>
  <si>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</si>
  <si>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</si>
  <si>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</si>
  <si>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</si>
  <si>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</si>
  <si>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</si>
  <si>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</si>
  <si>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</si>
  <si>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</si>
  <si>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</si>
  <si>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</si>
  <si>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</si>
  <si>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</si>
  <si>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</si>
  <si>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</si>
  <si>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</si>
  <si>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</si>
  <si>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</si>
  <si>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</si>
  <si>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</si>
  <si>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</si>
  <si>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</si>
  <si>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</si>
  <si>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</si>
  <si>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</si>
  <si>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</si>
  <si>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</si>
  <si>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</si>
  <si>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</si>
  <si>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</si>
  <si>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</si>
  <si>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</si>
  <si>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</si>
  <si>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</si>
  <si>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</si>
  <si>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</si>
  <si>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</si>
  <si>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</si>
  <si>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</si>
  <si>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</si>
  <si>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</si>
  <si>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</si>
  <si>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</si>
  <si>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</si>
  <si>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</si>
  <si>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</si>
  <si>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</si>
  <si>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</si>
  <si>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</si>
  <si>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</si>
  <si>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</si>
  <si>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</si>
  <si>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</si>
  <si>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</si>
  <si>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</si>
  <si>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</si>
  <si>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</si>
  <si>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</si>
  <si>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</si>
  <si>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</si>
  <si>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</si>
  <si>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</si>
  <si>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</si>
  <si>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</si>
  <si>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</si>
  <si>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</si>
  <si>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</si>
  <si>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</si>
  <si>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</si>
  <si>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</si>
  <si>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</si>
  <si>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</si>
  <si>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</si>
  <si>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</si>
  <si>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</si>
  <si>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</si>
  <si>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</si>
  <si>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</si>
  <si>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</si>
  <si>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</si>
  <si>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</si>
  <si>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</si>
  <si>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</si>
  <si>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</si>
  <si>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</si>
  <si>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</si>
  <si>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</si>
  <si>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</si>
  <si>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</si>
  <si>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</si>
  <si>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</si>
  <si>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</si>
  <si>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</si>
  <si>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</si>
  <si>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</si>
  <si>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</si>
  <si>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</si>
  <si>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</si>
  <si>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</si>
  <si>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</si>
  <si>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</si>
  <si>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</si>
  <si>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</si>
  <si>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</si>
  <si>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</si>
  <si>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</si>
  <si>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</si>
  <si>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</si>
  <si>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</si>
  <si>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</si>
  <si>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</si>
  <si>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</si>
  <si>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</si>
  <si>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</si>
  <si>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</si>
  <si>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</si>
  <si>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</si>
  <si>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</si>
  <si>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</si>
  <si>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</si>
  <si>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</si>
  <si>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</si>
  <si>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</si>
  <si>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</si>
  <si>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</si>
  <si>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</si>
  <si>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</si>
  <si>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</si>
  <si>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</si>
  <si>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</si>
  <si>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</si>
  <si>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</si>
  <si>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</si>
  <si>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</si>
  <si>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</si>
  <si>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</si>
  <si>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</si>
  <si>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</si>
  <si>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</si>
  <si>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</si>
  <si>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</si>
  <si>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</si>
  <si>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</si>
  <si>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</si>
  <si>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</si>
  <si>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</si>
  <si>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</si>
  <si>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</si>
  <si>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</si>
  <si>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</si>
  <si>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</si>
  <si>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</si>
  <si>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</si>
  <si>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</si>
  <si>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</si>
  <si>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</si>
  <si>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</si>
  <si>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</si>
  <si>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</si>
  <si>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</si>
  <si>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</si>
  <si>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</si>
  <si>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</si>
  <si>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</si>
  <si>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</si>
  <si>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</si>
  <si>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</si>
  <si>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</si>
  <si>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</si>
  <si>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</si>
  <si>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</si>
  <si>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</si>
  <si>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</si>
  <si>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</si>
  <si>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</si>
  <si>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</si>
  <si>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</si>
  <si>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</si>
  <si>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</si>
  <si>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</si>
  <si>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</si>
  <si>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</si>
  <si>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</si>
  <si>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</si>
  <si>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</si>
  <si>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</si>
  <si>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</si>
  <si>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</si>
  <si>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</si>
  <si>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</si>
  <si>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</si>
  <si>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</si>
  <si>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</si>
  <si>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</si>
  <si>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</si>
  <si>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</si>
  <si>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</si>
  <si>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</si>
  <si>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</si>
  <si>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</si>
  <si>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</si>
  <si>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</si>
  <si>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</si>
  <si>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</si>
  <si>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</si>
  <si>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</si>
  <si>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</si>
  <si>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</si>
  <si>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</si>
  <si>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</si>
  <si>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</si>
  <si>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</si>
  <si>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</si>
  <si>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</si>
  <si>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</si>
  <si>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</si>
  <si>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</si>
  <si>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</si>
  <si>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</si>
  <si>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</si>
  <si>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</si>
  <si>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</si>
  <si>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</si>
  <si>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</si>
  <si>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</si>
  <si>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</si>
  <si>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</si>
  <si>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</si>
  <si>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</si>
  <si>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</si>
  <si>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</si>
  <si>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</si>
  <si>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</si>
  <si>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</si>
  <si>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</si>
  <si>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</si>
  <si>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</si>
  <si>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</si>
  <si>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</si>
  <si>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</si>
  <si>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</si>
  <si>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</si>
  <si>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</si>
  <si>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</si>
  <si>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</si>
  <si>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</si>
  <si>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</si>
  <si>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</si>
  <si>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</si>
  <si>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</si>
  <si>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</si>
  <si>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</si>
  <si>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</si>
  <si>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</si>
  <si>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</si>
  <si>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</si>
  <si>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</si>
  <si>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</si>
  <si>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</si>
  <si>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</si>
  <si>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</si>
  <si>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</si>
  <si>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</si>
  <si>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</si>
  <si>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</si>
  <si>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</si>
  <si>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</si>
  <si>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</si>
  <si>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</si>
  <si>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</si>
  <si>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</si>
  <si>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</si>
  <si>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</si>
  <si>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</si>
  <si>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</si>
  <si>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</si>
  <si>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</si>
  <si>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</si>
  <si>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</si>
  <si>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</si>
  <si>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</si>
  <si>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</si>
  <si>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</si>
  <si>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</si>
  <si>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</si>
  <si>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</si>
  <si>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</si>
  <si>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</si>
  <si>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</si>
  <si>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</si>
  <si>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</si>
  <si>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</si>
  <si>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</si>
  <si>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</si>
  <si>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</si>
  <si>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</si>
  <si>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</si>
  <si>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</si>
  <si>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</si>
  <si>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</si>
  <si>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</si>
  <si>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</si>
  <si>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</si>
  <si>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</si>
  <si>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</si>
  <si>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</si>
  <si>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</si>
  <si>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</si>
  <si>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</si>
  <si>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</si>
  <si>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</si>
  <si>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</si>
  <si>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</si>
  <si>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</si>
  <si>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</si>
  <si>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</si>
  <si>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</si>
  <si>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</si>
  <si>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</si>
  <si>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</si>
  <si>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</si>
  <si>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</si>
  <si>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</si>
  <si>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</si>
  <si>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</si>
  <si>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</si>
  <si>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</si>
  <si>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</si>
  <si>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</si>
  <si>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</si>
  <si>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</si>
  <si>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</si>
  <si>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</si>
  <si>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</si>
  <si>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</si>
  <si>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</si>
  <si>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</si>
  <si>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</si>
  <si>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</si>
  <si>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</si>
  <si>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</si>
  <si>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</si>
  <si>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</si>
  <si>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</si>
  <si>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</si>
  <si>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</si>
  <si>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</si>
  <si>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</si>
  <si>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</si>
  <si>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</si>
  <si>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</si>
  <si>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</si>
  <si>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</si>
  <si>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</si>
  <si>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</si>
  <si>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</si>
  <si>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</si>
  <si>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</si>
  <si>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</si>
  <si>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</si>
  <si>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</si>
  <si>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</si>
  <si>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</si>
  <si>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</si>
  <si>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</si>
  <si>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</si>
  <si>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</si>
  <si>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</si>
  <si>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</si>
  <si>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</si>
  <si>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</si>
  <si>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</si>
  <si>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</si>
  <si>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</si>
  <si>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</si>
  <si>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</si>
  <si>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</si>
  <si>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</si>
  <si>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</si>
  <si>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</si>
  <si>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</si>
  <si>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</si>
  <si>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</si>
  <si>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</si>
  <si>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</si>
  <si>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</si>
  <si>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</si>
  <si>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</si>
  <si>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</si>
  <si>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</si>
  <si>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</si>
  <si>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</si>
  <si>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</si>
  <si>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</si>
  <si>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</si>
  <si>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</si>
  <si>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</si>
  <si>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</si>
  <si>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</si>
  <si>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</si>
  <si>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</si>
  <si>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</si>
  <si>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</si>
  <si>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</si>
  <si>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</si>
  <si>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</si>
  <si>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</si>
  <si>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</si>
  <si>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</si>
  <si>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</si>
  <si>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</si>
  <si>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</si>
  <si>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</si>
  <si>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</si>
  <si>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</si>
  <si>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</si>
  <si>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</si>
  <si>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</si>
  <si>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</si>
  <si>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</si>
  <si>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</si>
  <si>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</si>
  <si>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</si>
  <si>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</si>
  <si>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</si>
  <si>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</si>
  <si>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</si>
  <si>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</si>
  <si>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</si>
  <si>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</si>
  <si>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</si>
  <si>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</si>
  <si>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</si>
  <si>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</si>
  <si>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</si>
  <si>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</si>
  <si>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</si>
  <si>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</si>
  <si>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</si>
  <si>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</si>
  <si>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</si>
  <si>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</si>
  <si>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</si>
  <si>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</si>
  <si>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</si>
  <si>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</si>
  <si>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</si>
  <si>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</si>
  <si>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</si>
  <si>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</si>
  <si>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</si>
  <si>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</si>
  <si>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</si>
  <si>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</si>
  <si>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</si>
  <si>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</si>
  <si>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</si>
  <si>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</si>
  <si>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</si>
  <si>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</si>
  <si>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</si>
  <si>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</si>
  <si>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</si>
  <si>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</si>
  <si>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</si>
  <si>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</si>
  <si>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</si>
  <si>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</si>
  <si>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</si>
  <si>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</si>
  <si>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</si>
  <si>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</si>
  <si>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</si>
  <si>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</si>
  <si>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</si>
  <si>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</si>
  <si>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</si>
  <si>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</si>
  <si>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</si>
  <si>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</si>
  <si>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</si>
  <si>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</si>
  <si>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</si>
  <si>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</si>
  <si>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</si>
  <si>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</si>
  <si>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</si>
  <si>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</si>
  <si>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</si>
  <si>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</si>
  <si>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</si>
  <si>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</si>
  <si>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</si>
  <si>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</si>
  <si>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</si>
  <si>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</si>
  <si>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</si>
  <si>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</si>
  <si>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</si>
  <si>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</si>
  <si>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</si>
  <si>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</si>
  <si>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</si>
  <si>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</si>
  <si>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</si>
  <si>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</si>
  <si>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</si>
  <si>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</si>
  <si>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</si>
  <si>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</si>
  <si>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</si>
  <si>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</si>
  <si>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</si>
  <si>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</si>
  <si>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</si>
  <si>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</si>
  <si>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</si>
  <si>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</si>
  <si>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</si>
  <si>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</si>
  <si>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</si>
  <si>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</si>
  <si>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</si>
  <si>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</si>
  <si>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</si>
  <si>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</si>
  <si>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</si>
  <si>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</si>
  <si>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</si>
  <si>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</si>
  <si>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</si>
  <si>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</si>
  <si>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</si>
  <si>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</si>
  <si>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</si>
  <si>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</si>
  <si>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</si>
  <si>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</si>
  <si>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</si>
  <si>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</si>
  <si>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</si>
  <si>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</si>
  <si>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</si>
  <si>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</si>
  <si>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</si>
  <si>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</si>
  <si>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</si>
  <si>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</si>
  <si>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</si>
  <si>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</si>
  <si>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</si>
  <si>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</si>
  <si>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</si>
  <si>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</si>
  <si>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</si>
  <si>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</si>
  <si>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</si>
  <si>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</si>
  <si>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</si>
  <si>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</si>
  <si>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</si>
  <si>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</si>
  <si>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</si>
  <si>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</si>
  <si>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</si>
  <si>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</si>
  <si>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</si>
  <si>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</si>
  <si>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</si>
  <si>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</si>
  <si>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</si>
  <si>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</si>
  <si>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</si>
  <si>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</si>
  <si>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</si>
  <si>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</si>
  <si>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</si>
  <si>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</si>
  <si>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</si>
  <si>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</si>
  <si>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</si>
  <si>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</si>
  <si>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</si>
  <si>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</si>
  <si>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</si>
  <si>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</si>
  <si>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</si>
  <si>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</si>
  <si>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</si>
  <si>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</si>
  <si>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</si>
  <si>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</si>
  <si>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</si>
  <si>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</si>
  <si>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</si>
  <si>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</si>
  <si>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</si>
  <si>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</si>
  <si>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</si>
  <si>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</si>
  <si>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</si>
  <si>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</si>
  <si>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</si>
  <si>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</si>
  <si>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</si>
  <si>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</si>
  <si>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</si>
  <si>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</si>
  <si>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</si>
  <si>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</si>
  <si>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</si>
  <si>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</si>
  <si>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</si>
  <si>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</si>
  <si>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</si>
  <si>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</si>
  <si>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</si>
  <si>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</si>
  <si>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</si>
  <si>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</si>
  <si>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</si>
  <si>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</si>
  <si>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</si>
  <si>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</si>
  <si>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</si>
  <si>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</si>
  <si>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</si>
  <si>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</si>
  <si>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</si>
  <si>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</si>
  <si>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</si>
  <si>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</si>
  <si>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</si>
  <si>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</si>
  <si>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</si>
  <si>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</si>
  <si>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</si>
  <si>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</si>
  <si>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</si>
  <si>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</si>
  <si>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</si>
  <si>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</si>
  <si>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</si>
  <si>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</si>
  <si>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</si>
  <si>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</si>
  <si>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</si>
  <si>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</si>
  <si>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</si>
  <si>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</si>
  <si>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</si>
  <si>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</si>
  <si>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</si>
  <si>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</si>
  <si>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</si>
  <si>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</si>
  <si>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</si>
  <si>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</si>
  <si>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</si>
  <si>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</si>
  <si>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</si>
  <si>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</si>
  <si>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</si>
  <si>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</si>
  <si>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</si>
  <si>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</si>
  <si>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</si>
  <si>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</si>
  <si>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</si>
  <si>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</si>
  <si>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</si>
  <si>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</si>
  <si>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</si>
  <si>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</si>
  <si>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</si>
  <si>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</si>
  <si>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</si>
  <si>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</si>
  <si>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</si>
  <si>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</si>
  <si>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</si>
  <si>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</si>
  <si>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</si>
  <si>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</si>
  <si>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</si>
  <si>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</si>
  <si>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</si>
  <si>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</si>
  <si>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</si>
  <si>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</si>
  <si>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</si>
  <si>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</si>
  <si>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</si>
  <si>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</si>
  <si>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</si>
  <si>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</si>
  <si>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</si>
  <si>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</si>
  <si>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</si>
  <si>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</si>
  <si>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</si>
  <si>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</si>
  <si>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</si>
  <si>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</si>
  <si>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</si>
  <si>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</si>
  <si>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</si>
  <si>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</si>
  <si>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</si>
  <si>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</si>
  <si>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</si>
  <si>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</si>
  <si>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</si>
  <si>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</si>
  <si>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</si>
  <si>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</si>
  <si>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</si>
  <si>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</si>
  <si>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</si>
  <si>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</si>
  <si>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</si>
  <si>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</si>
  <si>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</si>
  <si>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</si>
  <si>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</si>
  <si>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</si>
  <si>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</si>
  <si>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</si>
  <si>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</si>
  <si>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</si>
  <si>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</si>
  <si>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</si>
  <si>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</si>
  <si>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</si>
  <si>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</si>
  <si>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</si>
  <si>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</si>
  <si>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</si>
  <si>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</si>
  <si>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</si>
  <si>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</si>
  <si>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</si>
  <si>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</si>
  <si>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</si>
  <si>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</si>
  <si>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</si>
  <si>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</si>
  <si>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</si>
  <si>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</si>
  <si>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</si>
  <si>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</si>
  <si>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</si>
  <si>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</si>
  <si>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</si>
  <si>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</si>
  <si>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</si>
  <si>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</si>
  <si>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</si>
  <si>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</si>
  <si>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</si>
  <si>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</si>
  <si>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</si>
  <si>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</si>
  <si>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</si>
  <si>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</si>
  <si>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</si>
  <si>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</si>
  <si>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</si>
  <si>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</si>
  <si>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</si>
  <si>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</si>
  <si>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</si>
  <si>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</si>
  <si>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</si>
  <si>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</si>
  <si>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</si>
  <si>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</si>
  <si>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</si>
  <si>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</si>
  <si>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</si>
  <si>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</si>
  <si>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</si>
  <si>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</si>
  <si>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</si>
  <si>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</si>
  <si>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</si>
  <si>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</si>
  <si>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</si>
  <si>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</si>
  <si>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</si>
  <si>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</si>
  <si>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</si>
  <si>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</si>
  <si>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</si>
  <si>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</si>
  <si>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</si>
  <si>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</si>
  <si>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</si>
  <si>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</si>
  <si>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</si>
  <si>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</si>
  <si>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</si>
  <si>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</si>
  <si>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</si>
  <si>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</si>
  <si>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</si>
  <si>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</si>
  <si>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</si>
  <si>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</si>
  <si>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</si>
  <si>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</si>
  <si>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</si>
  <si>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</si>
  <si>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</si>
  <si>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</si>
  <si>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</si>
  <si>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</si>
  <si>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</si>
  <si>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</si>
  <si>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</si>
  <si>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</si>
  <si>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</si>
  <si>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</si>
  <si>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</si>
  <si>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</si>
  <si>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</si>
  <si>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</si>
  <si>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</si>
  <si>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</si>
  <si>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</si>
  <si>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</si>
  <si>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</si>
  <si>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</si>
  <si>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</si>
  <si>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</si>
  <si>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</si>
  <si>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</si>
  <si>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</si>
  <si>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</si>
  <si>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</si>
  <si>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</si>
  <si>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</si>
  <si>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</si>
  <si>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</si>
  <si>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</si>
  <si>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</si>
  <si>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</si>
  <si>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</si>
  <si>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</si>
  <si>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</si>
  <si>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</si>
  <si>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</si>
  <si>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</si>
  <si>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</si>
  <si>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</si>
  <si>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</si>
  <si>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</si>
  <si>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</si>
  <si>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</si>
  <si>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</si>
  <si>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</si>
  <si>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</si>
  <si>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</si>
  <si>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</si>
  <si>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</si>
  <si>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</si>
  <si>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</si>
  <si>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</si>
  <si>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</si>
  <si>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</si>
  <si>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</si>
  <si>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</si>
  <si>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</si>
  <si>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</si>
  <si>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</si>
  <si>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</si>
  <si>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</si>
  <si>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</si>
  <si>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</si>
  <si>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</si>
  <si>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</si>
  <si>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</si>
  <si>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</si>
  <si>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</si>
  <si>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</si>
  <si>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</si>
  <si>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</si>
  <si>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</si>
  <si>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</si>
  <si>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</si>
  <si>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</si>
  <si>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</si>
  <si>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</si>
  <si>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</si>
  <si>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</si>
  <si>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</si>
  <si>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</si>
  <si>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</si>
  <si>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</si>
  <si>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</si>
  <si>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</si>
  <si>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</si>
  <si>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</si>
  <si>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</si>
  <si>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</si>
  <si>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</si>
  <si>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</si>
  <si>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</si>
  <si>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</si>
  <si>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</si>
  <si>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</si>
  <si>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</si>
  <si>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</si>
  <si>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</si>
  <si>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</si>
  <si>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</si>
  <si>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</si>
  <si>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</si>
  <si>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</si>
  <si>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</si>
  <si>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</si>
  <si>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</si>
  <si>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</si>
  <si>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</si>
  <si>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</si>
  <si>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</si>
  <si>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</si>
  <si>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</si>
  <si>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</si>
  <si>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</si>
  <si>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</si>
  <si>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</si>
  <si>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</si>
  <si>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</si>
  <si>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</si>
  <si>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</si>
  <si>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</si>
  <si>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</si>
  <si>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</si>
  <si>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</si>
  <si>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</si>
  <si>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</si>
  <si>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</si>
  <si>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</si>
  <si>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</si>
  <si>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</si>
  <si>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</si>
  <si>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</si>
  <si>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</si>
  <si>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</si>
  <si>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</si>
  <si>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</si>
  <si>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</si>
  <si>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</si>
  <si>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</si>
  <si>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</si>
  <si>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</si>
  <si>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</si>
  <si>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</si>
  <si>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</si>
  <si>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</si>
  <si>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</si>
  <si>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</si>
  <si>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</si>
  <si>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</si>
  <si>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</si>
  <si>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</si>
  <si>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</si>
  <si>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</si>
  <si>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</si>
  <si>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</si>
  <si>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</si>
  <si>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</si>
  <si>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</si>
  <si>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</si>
  <si>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</si>
  <si>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</si>
  <si>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</si>
  <si>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</si>
  <si>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</si>
  <si>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</si>
  <si>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</si>
  <si>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</si>
  <si>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</si>
  <si>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</si>
  <si>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</si>
  <si>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</si>
  <si>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</si>
  <si>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</si>
  <si>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</si>
  <si>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</si>
  <si>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</si>
  <si>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</si>
  <si>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</si>
  <si>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</si>
  <si>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</si>
  <si>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</si>
  <si>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</si>
  <si>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</si>
  <si>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</si>
  <si>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</si>
  <si>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</si>
  <si>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</si>
  <si>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</si>
  <si>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</si>
  <si>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</si>
  <si>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</si>
  <si>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</si>
  <si>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</si>
  <si>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</si>
  <si>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</si>
  <si>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</si>
  <si>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</si>
  <si>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</si>
  <si>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</si>
  <si>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</si>
  <si>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</si>
  <si>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</si>
  <si>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</si>
  <si>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</si>
  <si>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</si>
  <si>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</si>
  <si>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</si>
  <si>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</si>
  <si>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</si>
  <si>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</si>
  <si>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</si>
  <si>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</si>
  <si>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</si>
  <si>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</si>
  <si>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</si>
  <si>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</si>
  <si>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</si>
  <si>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</si>
  <si>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</si>
  <si>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</si>
  <si>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</si>
  <si>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</si>
  <si>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</si>
  <si>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</si>
  <si>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</si>
  <si>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</si>
  <si>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</si>
  <si>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</si>
  <si>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</si>
  <si>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</si>
  <si>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</si>
  <si>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</si>
  <si>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</si>
  <si>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</si>
  <si>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</si>
  <si>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</si>
  <si>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</si>
  <si>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</si>
  <si>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</si>
  <si>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</si>
  <si>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</si>
  <si>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</si>
  <si>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</si>
  <si>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</si>
  <si>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</si>
  <si>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</si>
  <si>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</si>
  <si>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</si>
  <si>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</si>
  <si>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</si>
  <si>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</si>
  <si>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</si>
  <si>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</si>
  <si>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</si>
  <si>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</si>
  <si>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</si>
  <si>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</si>
  <si>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</si>
  <si>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</si>
  <si>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</si>
  <si>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</si>
  <si>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</si>
  <si>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</si>
  <si>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</si>
  <si>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</si>
  <si>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</si>
  <si>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</si>
  <si>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</si>
  <si>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</si>
  <si>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</si>
  <si>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</si>
  <si>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</si>
  <si>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</si>
  <si>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</si>
  <si>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</si>
  <si>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</si>
  <si>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</si>
  <si>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</si>
  <si>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</si>
  <si>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</si>
  <si>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</si>
  <si>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</si>
  <si>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</si>
  <si>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</si>
  <si>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</si>
  <si>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</si>
  <si>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</si>
  <si>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</si>
  <si>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</si>
  <si>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</si>
  <si>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</si>
  <si>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</si>
  <si>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</si>
  <si>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</si>
  <si>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</si>
  <si>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</si>
  <si>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</si>
  <si>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</si>
  <si>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</si>
  <si>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</si>
  <si>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</si>
  <si>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</si>
  <si>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</si>
  <si>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</si>
  <si>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</si>
  <si>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</si>
  <si>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</si>
  <si>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</si>
  <si>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</si>
  <si>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</si>
  <si>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</si>
  <si>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</si>
  <si>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</si>
  <si>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</si>
  <si>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</si>
  <si>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</si>
  <si>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</si>
  <si>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</si>
  <si>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</si>
  <si>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</si>
  <si>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</si>
  <si>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</si>
  <si>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</si>
  <si>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</si>
  <si>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</si>
  <si>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</si>
  <si>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</si>
  <si>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</si>
  <si>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</si>
  <si>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</si>
  <si>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</si>
  <si>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</si>
  <si>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</si>
  <si>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</si>
  <si>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</si>
  <si>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</si>
  <si>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</si>
  <si>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</si>
  <si>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</si>
  <si>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</si>
  <si>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</si>
  <si>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</si>
  <si>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</si>
  <si>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</si>
  <si>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</si>
  <si>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</si>
  <si>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</si>
  <si>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</si>
  <si>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</si>
  <si>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</si>
  <si>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</si>
  <si>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</si>
  <si>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</si>
  <si>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</si>
  <si>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</si>
  <si>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</si>
  <si>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</si>
  <si>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</si>
  <si>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</si>
  <si>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</si>
  <si>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</si>
  <si>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</si>
  <si>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</si>
  <si>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</si>
  <si>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</si>
  <si>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</si>
  <si>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</si>
  <si>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</si>
  <si>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</si>
  <si>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</si>
  <si>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</si>
  <si>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</si>
  <si>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</si>
  <si>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</si>
  <si>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</si>
  <si>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</si>
  <si>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</si>
  <si>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</si>
  <si>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</si>
  <si>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</si>
  <si>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</si>
  <si>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</si>
  <si>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</si>
  <si>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</si>
  <si>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</si>
  <si>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</si>
  <si>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</si>
  <si>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</si>
  <si>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</si>
  <si>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</si>
  <si>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</si>
  <si>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</si>
  <si>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</si>
  <si>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</si>
  <si>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</si>
  <si>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</si>
  <si>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</si>
  <si>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</si>
  <si>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</si>
  <si>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</si>
  <si>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</si>
  <si>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</si>
  <si>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</si>
  <si>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</si>
  <si>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</si>
  <si>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</si>
  <si>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</si>
  <si>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</si>
  <si>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</si>
  <si>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</si>
  <si>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</si>
  <si>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</si>
  <si>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</si>
  <si>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</si>
  <si>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</si>
  <si>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</si>
  <si>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</si>
  <si>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</si>
  <si>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</si>
  <si>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</si>
  <si>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</si>
  <si>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</si>
  <si>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</si>
  <si>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</si>
  <si>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</si>
  <si>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</si>
  <si>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</si>
  <si>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</si>
  <si>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</si>
  <si>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</si>
  <si>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</si>
  <si>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</si>
  <si>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</si>
  <si>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</si>
  <si>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</si>
  <si>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</si>
  <si>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</si>
  <si>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</si>
  <si>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</si>
  <si>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</si>
  <si>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</si>
  <si>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</si>
  <si>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</si>
  <si>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</si>
  <si>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</si>
  <si>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</si>
  <si>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</si>
  <si>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</si>
  <si>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</si>
  <si>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</si>
  <si>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</si>
  <si>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</si>
  <si>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</si>
  <si>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</si>
  <si>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</si>
  <si>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</si>
  <si>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</si>
  <si>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</si>
  <si>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</si>
  <si>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</si>
  <si>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</si>
  <si>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</si>
  <si>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</si>
  <si>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</si>
  <si>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</si>
  <si>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</si>
  <si>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</si>
  <si>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</si>
  <si>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</si>
  <si>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</si>
  <si>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</si>
  <si>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</si>
  <si>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</si>
  <si>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</si>
  <si>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</si>
  <si>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</si>
  <si>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</si>
  <si>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</si>
  <si>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</si>
  <si>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</si>
  <si>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</si>
  <si>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</si>
  <si>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</si>
  <si>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</si>
  <si>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</si>
  <si>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</si>
  <si>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</si>
  <si>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</si>
  <si>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</si>
  <si>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</si>
  <si>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</si>
  <si>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</si>
  <si>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</si>
  <si>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</si>
  <si>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</si>
  <si>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</si>
  <si>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</si>
  <si>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</si>
  <si>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</si>
  <si>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</si>
  <si>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</si>
  <si>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</si>
  <si>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</si>
  <si>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</si>
  <si>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</si>
  <si>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</si>
  <si>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</si>
  <si>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</si>
  <si>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</si>
  <si>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</si>
  <si>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</si>
  <si>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</si>
  <si>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</si>
  <si>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</si>
  <si>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</si>
  <si>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</si>
  <si>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</si>
  <si>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</si>
  <si>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</si>
  <si>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</si>
  <si>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</si>
  <si>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</si>
  <si>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</si>
  <si>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</si>
  <si>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</si>
  <si>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</si>
  <si>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</si>
  <si>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</si>
  <si>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</si>
  <si>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</si>
  <si>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</si>
  <si>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</si>
  <si>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</si>
  <si>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</si>
  <si>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</si>
  <si>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</si>
  <si>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</si>
  <si>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</si>
  <si>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</si>
  <si>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</si>
  <si>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</si>
  <si>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</si>
  <si>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</si>
  <si>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</si>
  <si>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</si>
  <si>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</si>
  <si>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</si>
  <si>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</si>
  <si>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</si>
  <si>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</si>
  <si>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</si>
  <si>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</si>
  <si>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</si>
  <si>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</si>
  <si>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</si>
  <si>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</si>
  <si>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</si>
  <si>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</si>
  <si>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</si>
  <si>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</si>
  <si>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</si>
  <si>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</si>
  <si>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</si>
  <si>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</si>
  <si>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</si>
  <si>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</si>
  <si>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</si>
  <si>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</si>
  <si>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</si>
  <si>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</si>
  <si>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</si>
  <si>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</si>
  <si>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</si>
  <si>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</si>
  <si>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</si>
  <si>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</si>
  <si>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</si>
  <si>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</si>
  <si>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</si>
  <si>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</si>
  <si>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</si>
  <si>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</si>
  <si>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</si>
  <si>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</si>
  <si>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</si>
  <si>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</si>
  <si>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</si>
  <si>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</si>
  <si>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</si>
  <si>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</si>
  <si>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</si>
  <si>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</si>
  <si>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</si>
  <si>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</si>
  <si>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</si>
  <si>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</si>
  <si>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</si>
  <si>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</si>
  <si>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</si>
  <si>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</si>
  <si>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</si>
  <si>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</si>
  <si>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</si>
  <si>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</si>
  <si>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</si>
  <si>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</si>
  <si>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</si>
  <si>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</si>
  <si>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</si>
  <si>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</si>
  <si>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</si>
  <si>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</si>
  <si>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</si>
  <si>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</si>
  <si>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</si>
  <si>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</si>
  <si>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</si>
  <si>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</si>
  <si>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</si>
  <si>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</si>
  <si>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</si>
  <si>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</si>
  <si>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</si>
  <si>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</si>
  <si>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</si>
  <si>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</si>
  <si>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</si>
  <si>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</si>
  <si>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</si>
  <si>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</si>
  <si>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</si>
  <si>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</si>
  <si>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</si>
  <si>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</si>
  <si>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</si>
  <si>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</si>
  <si>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</si>
  <si>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</si>
  <si>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</si>
  <si>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</si>
  <si>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</si>
  <si>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</si>
  <si>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</si>
  <si>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</si>
  <si>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</si>
  <si>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</si>
  <si>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</si>
  <si>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</si>
  <si>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</si>
  <si>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</si>
  <si>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</si>
  <si>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</si>
  <si>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</si>
  <si>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</si>
  <si>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</si>
  <si>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</si>
  <si>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</si>
  <si>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</si>
  <si>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</si>
  <si>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</si>
  <si>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</si>
  <si>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</si>
  <si>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</si>
  <si>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</si>
  <si>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</si>
  <si>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</si>
  <si>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</si>
  <si>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</si>
  <si>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</si>
  <si>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</si>
  <si>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</si>
  <si>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</si>
  <si>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</si>
  <si>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</si>
  <si>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</si>
  <si>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</si>
  <si>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</si>
  <si>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</si>
  <si>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</si>
  <si>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</si>
  <si>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</si>
  <si>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</si>
  <si>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</si>
  <si>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</si>
  <si>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</si>
  <si>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</si>
  <si>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</si>
  <si>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</si>
  <si>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</si>
  <si>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</si>
  <si>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</si>
  <si>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</si>
  <si>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</si>
  <si>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</si>
  <si>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</si>
  <si>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</si>
  <si>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</si>
  <si>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</si>
  <si>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</si>
  <si>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</si>
  <si>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</si>
  <si>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</si>
  <si>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</si>
  <si>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</si>
  <si>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</si>
  <si>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</si>
  <si>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</si>
  <si>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</si>
  <si>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</si>
  <si>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</si>
  <si>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</si>
  <si>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</si>
  <si>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</si>
  <si>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</si>
  <si>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</si>
  <si>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</si>
  <si>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</si>
  <si>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</si>
  <si>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</si>
  <si>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</si>
  <si>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</si>
  <si>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</si>
  <si>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</si>
  <si>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</si>
  <si>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</si>
  <si>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</si>
  <si>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</si>
  <si>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</si>
  <si>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</si>
  <si>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</si>
  <si>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</si>
  <si>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</si>
  <si>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</si>
  <si>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</si>
  <si>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</si>
  <si>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</si>
  <si>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</si>
  <si>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</si>
  <si>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</si>
  <si>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</si>
  <si>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</si>
  <si>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</si>
  <si>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</si>
  <si>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</si>
  <si>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</si>
  <si>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</si>
  <si>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</si>
  <si>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</si>
  <si>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</si>
  <si>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</si>
  <si>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</si>
  <si>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</si>
  <si>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</si>
  <si>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</si>
  <si>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</si>
  <si>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</si>
  <si>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</si>
  <si>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</si>
  <si>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</si>
  <si>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</si>
  <si>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</si>
  <si>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</si>
  <si>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</si>
  <si>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</si>
  <si>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</si>
  <si>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</si>
  <si>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</si>
  <si>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</si>
  <si>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</si>
  <si>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</si>
  <si>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</si>
  <si>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</si>
  <si>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</si>
  <si>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</si>
  <si>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</si>
  <si>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</si>
  <si>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</si>
  <si>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</si>
  <si>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</si>
  <si>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</si>
  <si>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</si>
  <si>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</si>
  <si>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</si>
  <si>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</si>
  <si>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</si>
  <si>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</si>
  <si>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</si>
  <si>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</si>
  <si>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</si>
  <si>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</si>
  <si>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</si>
  <si>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</si>
  <si>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</si>
  <si>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</si>
  <si>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</si>
  <si>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</si>
  <si>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</si>
  <si>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</si>
  <si>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</si>
  <si>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</si>
  <si>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</si>
  <si>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</si>
  <si>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</si>
  <si>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</si>
  <si>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</si>
  <si>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</si>
  <si>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</si>
  <si>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</si>
  <si>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</si>
  <si>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</si>
  <si>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</si>
  <si>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</si>
  <si>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</si>
  <si>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</si>
  <si>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</si>
  <si>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</si>
  <si>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</si>
  <si>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</si>
  <si>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</si>
  <si>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</si>
  <si>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</si>
  <si>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</si>
  <si>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</si>
  <si>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</si>
  <si>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</si>
  <si>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</si>
  <si>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</si>
  <si>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</si>
  <si>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</si>
  <si>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</si>
  <si>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</si>
  <si>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</si>
  <si>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</si>
  <si>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</si>
  <si>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</si>
  <si>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</si>
  <si>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</si>
  <si>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</si>
  <si>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</si>
  <si>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</si>
  <si>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</si>
  <si>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</si>
  <si>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</si>
  <si>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</si>
  <si>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</si>
  <si>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</si>
  <si>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</si>
  <si>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</si>
  <si>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</si>
  <si>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</si>
  <si>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</si>
  <si>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</si>
  <si>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</si>
  <si>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</si>
  <si>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</si>
  <si>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</si>
  <si>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</si>
  <si>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</si>
  <si>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</si>
  <si>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</si>
  <si>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</si>
  <si>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</si>
  <si>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</si>
  <si>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</si>
  <si>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</si>
  <si>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</si>
  <si>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</si>
  <si>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</si>
  <si>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</si>
  <si>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</si>
  <si>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</si>
  <si>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</si>
  <si>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</si>
  <si>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</si>
  <si>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</si>
  <si>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</si>
  <si>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</si>
  <si>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</si>
  <si>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</si>
  <si>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</si>
  <si>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</si>
  <si>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</si>
  <si>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</si>
  <si>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</si>
  <si>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</si>
  <si>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</si>
  <si>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</si>
  <si>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</si>
  <si>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</si>
  <si>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</si>
  <si>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</si>
  <si>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</si>
  <si>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</si>
  <si>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</si>
  <si>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</si>
  <si>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</si>
  <si>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</si>
  <si>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</si>
  <si>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</si>
  <si>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</si>
  <si>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</si>
  <si>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</si>
  <si>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</si>
  <si>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</si>
  <si>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</si>
  <si>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</si>
  <si>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</si>
  <si>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</si>
  <si>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</si>
  <si>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</si>
  <si>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</si>
  <si>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</si>
  <si>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</si>
  <si>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</si>
  <si>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</si>
  <si>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</si>
  <si>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</si>
  <si>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</si>
  <si>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</si>
  <si>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</si>
  <si>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</si>
  <si>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</si>
  <si>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</si>
  <si>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</si>
  <si>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</si>
  <si>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</si>
  <si>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</si>
  <si>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</si>
  <si>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</si>
  <si>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</si>
  <si>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</si>
  <si>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</si>
  <si>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</si>
  <si>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</si>
  <si>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</si>
  <si>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</si>
  <si>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</si>
  <si>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</si>
  <si>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</si>
  <si>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</si>
  <si>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</si>
  <si>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</si>
  <si>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</si>
  <si>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</si>
  <si>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</si>
  <si>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</si>
  <si>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</si>
  <si>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</si>
  <si>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</si>
  <si>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</si>
  <si>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</si>
  <si>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</si>
  <si>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</si>
  <si>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</si>
  <si>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</si>
  <si>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</si>
  <si>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</si>
  <si>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</si>
  <si>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</si>
  <si>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</si>
  <si>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</si>
  <si>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</si>
  <si>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</si>
  <si>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</si>
  <si>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</si>
  <si>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</si>
  <si>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</si>
  <si>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</si>
  <si>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</si>
  <si>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</si>
  <si>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</si>
  <si>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</si>
  <si>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</si>
  <si>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</si>
  <si>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</si>
  <si>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</si>
  <si>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</si>
  <si>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</si>
  <si>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</si>
  <si>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</si>
  <si>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</si>
  <si>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</si>
  <si>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</si>
  <si>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</si>
  <si>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</si>
  <si>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</si>
  <si>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</si>
  <si>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</si>
  <si>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</si>
  <si>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</si>
  <si>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</si>
  <si>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</si>
  <si>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</si>
  <si>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</si>
  <si>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</si>
  <si>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</si>
  <si>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</si>
  <si>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</si>
  <si>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</si>
  <si>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</si>
  <si>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</si>
  <si>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</si>
  <si>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</si>
  <si>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</si>
  <si>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</si>
  <si>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</si>
  <si>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</si>
  <si>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</si>
  <si>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</si>
  <si>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</si>
  <si>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</si>
  <si>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</si>
  <si>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</si>
  <si>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</si>
  <si>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</si>
  <si>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</si>
  <si>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</si>
  <si>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</si>
  <si>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</si>
  <si>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</si>
  <si>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</si>
  <si>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</si>
  <si>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</si>
  <si>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</si>
  <si>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</si>
  <si>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</si>
  <si>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</si>
  <si>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</si>
  <si>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</si>
  <si>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</si>
  <si>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</si>
  <si>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</si>
  <si>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</si>
  <si>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</si>
  <si>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</si>
  <si>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</si>
  <si>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</si>
  <si>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</si>
  <si>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</si>
  <si>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</si>
  <si>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</si>
  <si>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</si>
  <si>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</si>
  <si>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</si>
  <si>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</si>
  <si>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</si>
  <si>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</si>
  <si>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</si>
  <si>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</si>
  <si>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</si>
  <si>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</si>
  <si>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</si>
  <si>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</si>
  <si>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</si>
  <si>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</si>
  <si>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</si>
  <si>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</si>
  <si>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</si>
  <si>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</si>
  <si>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</si>
  <si>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</si>
  <si>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</si>
  <si>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</si>
  <si>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</si>
  <si>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</si>
  <si>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</si>
  <si>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</si>
  <si>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</si>
  <si>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</si>
  <si>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</si>
  <si>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</si>
  <si>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</si>
  <si>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</si>
  <si>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</si>
  <si>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</si>
  <si>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</si>
  <si>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</si>
  <si>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</si>
  <si>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</si>
  <si>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</si>
  <si>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</si>
  <si>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</si>
  <si>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</si>
  <si>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</si>
  <si>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</si>
  <si>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</si>
  <si>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</si>
  <si>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</si>
  <si>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</si>
  <si>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</si>
  <si>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</si>
  <si>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</si>
  <si>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</si>
  <si>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</si>
  <si>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</si>
  <si>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</si>
  <si>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</si>
  <si>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</si>
  <si>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</si>
  <si>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</si>
  <si>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</si>
  <si>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</si>
  <si>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</si>
  <si>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</si>
  <si>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</si>
  <si>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</si>
  <si>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</si>
  <si>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</si>
  <si>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</si>
  <si>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</si>
  <si>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</si>
  <si>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</si>
  <si>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</si>
  <si>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</si>
  <si>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</si>
  <si>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</si>
  <si>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</si>
  <si>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</si>
  <si>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</si>
  <si>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</si>
  <si>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</si>
  <si>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</si>
  <si>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</si>
  <si>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</si>
  <si>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</si>
  <si>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</si>
  <si>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</si>
  <si>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</si>
  <si>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</si>
  <si>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</si>
  <si>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</si>
  <si>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</si>
  <si>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</si>
  <si>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</si>
  <si>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</si>
  <si>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</si>
  <si>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</si>
  <si>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</si>
  <si>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</si>
  <si>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</si>
  <si>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</si>
  <si>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</si>
  <si>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</si>
  <si>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</si>
  <si>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</si>
  <si>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</si>
  <si>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</si>
  <si>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</si>
  <si>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</si>
  <si>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</si>
  <si>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</si>
  <si>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</si>
  <si>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</si>
  <si>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</si>
  <si>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</si>
  <si>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</si>
  <si>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</si>
  <si>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</si>
  <si>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</si>
  <si>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</si>
  <si>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</si>
  <si>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</si>
  <si>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</si>
  <si>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</si>
  <si>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</si>
  <si>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</si>
  <si>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</si>
  <si>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</si>
  <si>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</si>
  <si>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</si>
  <si>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</si>
  <si>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</si>
  <si>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</si>
  <si>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</si>
  <si>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</si>
  <si>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</si>
  <si>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</si>
  <si>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</si>
  <si>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</si>
  <si>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</si>
  <si>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</si>
  <si>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</si>
  <si>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</si>
  <si>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</si>
  <si>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</si>
  <si>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</si>
  <si>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</si>
  <si>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</si>
  <si>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</si>
  <si>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</si>
  <si>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</si>
  <si>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</si>
  <si>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</si>
  <si>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</si>
  <si>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</si>
  <si>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</si>
  <si>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</si>
  <si>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</si>
  <si>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</si>
  <si>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</si>
  <si>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</si>
  <si>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</si>
  <si>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</si>
  <si>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</si>
  <si>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</si>
  <si>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</si>
  <si>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</si>
  <si>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</si>
  <si>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</si>
  <si>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</si>
  <si>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</si>
  <si>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</si>
  <si>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</si>
  <si>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</si>
  <si>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</si>
  <si>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</si>
  <si>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</si>
  <si>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</si>
  <si>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</si>
  <si>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</si>
  <si>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</si>
  <si>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</si>
  <si>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</si>
  <si>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</si>
  <si>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</si>
  <si>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</si>
  <si>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</si>
  <si>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</si>
  <si>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</si>
  <si>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</si>
  <si>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</si>
  <si>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</si>
  <si>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</si>
  <si>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</si>
  <si>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</si>
  <si>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</si>
  <si>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</si>
  <si>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</si>
  <si>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</si>
  <si>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</si>
  <si>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</si>
  <si>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</si>
  <si>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</si>
  <si>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</si>
  <si>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</si>
  <si>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</si>
  <si>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</si>
  <si>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</si>
  <si>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</si>
  <si>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</si>
  <si>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</si>
  <si>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</si>
  <si>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</si>
  <si>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</si>
  <si>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</si>
  <si>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</si>
  <si>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</si>
  <si>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</si>
  <si>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</si>
  <si>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</si>
  <si>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</si>
  <si>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</si>
  <si>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</si>
  <si>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</si>
  <si>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</si>
  <si>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</si>
  <si>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</si>
  <si>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</si>
  <si>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</si>
  <si>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</si>
  <si>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</si>
  <si>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</si>
  <si>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</si>
  <si>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</si>
  <si>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</si>
  <si>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</si>
  <si>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</si>
  <si>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</si>
  <si>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</si>
  <si>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</si>
  <si>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</si>
  <si>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</si>
  <si>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</si>
  <si>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</si>
  <si>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</si>
  <si>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</si>
  <si>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</si>
  <si>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</si>
  <si>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</si>
  <si>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</si>
  <si>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</si>
  <si>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</si>
  <si>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</si>
  <si>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</si>
  <si>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</si>
  <si>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</si>
  <si>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</si>
  <si>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</si>
  <si>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</si>
  <si>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</si>
  <si>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</si>
  <si>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</si>
  <si>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</si>
  <si>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</si>
  <si>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</si>
  <si>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</si>
  <si>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</si>
  <si>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</si>
  <si>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</si>
  <si>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</si>
  <si>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</si>
  <si>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</si>
  <si>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</si>
  <si>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</si>
  <si>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</si>
  <si>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</si>
  <si>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</si>
  <si>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</si>
  <si>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</si>
  <si>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</si>
  <si>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</si>
  <si>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</si>
  <si>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</si>
  <si>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</si>
  <si>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</si>
  <si>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</si>
  <si>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</si>
  <si>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</si>
  <si>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</si>
  <si>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</si>
  <si>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</si>
  <si>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</si>
  <si>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</si>
  <si>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</si>
  <si>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</si>
  <si>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</si>
  <si>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</si>
  <si>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</si>
  <si>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</si>
  <si>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</si>
  <si>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</si>
  <si>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</si>
  <si>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</si>
  <si>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</si>
  <si>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</si>
  <si>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</si>
  <si>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</si>
  <si>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</si>
  <si>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</si>
  <si>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</si>
  <si>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</si>
  <si>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</si>
  <si>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</si>
  <si>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</si>
  <si>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</si>
  <si>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</si>
  <si>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</si>
  <si>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</si>
  <si>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</si>
  <si>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</si>
  <si>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</si>
  <si>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</si>
  <si>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</si>
  <si>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</si>
  <si>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</si>
  <si>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</si>
  <si>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</si>
  <si>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</si>
  <si>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</si>
  <si>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</si>
  <si>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</si>
  <si>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</si>
  <si>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</si>
  <si>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</si>
  <si>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</si>
  <si>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</si>
  <si>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</si>
  <si>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</si>
  <si>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</si>
  <si>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</si>
  <si>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</si>
  <si>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</si>
  <si>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</si>
  <si>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</si>
  <si>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</si>
  <si>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</si>
  <si>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</si>
  <si>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</si>
  <si>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</si>
  <si>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</si>
  <si>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</si>
  <si>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</si>
  <si>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</si>
  <si>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</si>
  <si>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</si>
  <si>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</si>
  <si>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</si>
  <si>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</si>
  <si>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</si>
  <si>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</si>
  <si>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</si>
  <si>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</si>
  <si>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</si>
  <si>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</si>
  <si>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</si>
  <si>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</si>
  <si>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</si>
  <si>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</si>
  <si>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</si>
  <si>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</si>
  <si>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</si>
  <si>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</si>
  <si>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</si>
  <si>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</si>
  <si>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</si>
  <si>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</si>
  <si>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</si>
  <si>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</si>
  <si>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</si>
  <si>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</si>
  <si>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</si>
  <si>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</si>
  <si>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</si>
  <si>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</si>
  <si>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</si>
  <si>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</si>
  <si>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</si>
  <si>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</si>
  <si>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</si>
  <si>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</si>
  <si>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</si>
  <si>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</si>
  <si>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</si>
  <si>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</si>
  <si>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</si>
  <si>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</si>
  <si>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</si>
  <si>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</si>
  <si>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</si>
  <si>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</si>
  <si>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</si>
  <si>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</si>
  <si>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</si>
  <si>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</si>
  <si>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</si>
  <si>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</si>
  <si>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</si>
  <si>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</si>
  <si>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</si>
  <si>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</si>
  <si>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</si>
  <si>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</si>
  <si>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</si>
  <si>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</si>
  <si>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</si>
  <si>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</si>
  <si>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</si>
  <si>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</si>
  <si>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</si>
  <si>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</si>
  <si>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</si>
  <si>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</si>
  <si>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</si>
  <si>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</si>
  <si>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</si>
  <si>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</si>
  <si>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</si>
  <si>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</si>
  <si>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</si>
  <si>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</si>
  <si>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</si>
  <si>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</si>
  <si>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</si>
  <si>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</si>
  <si>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</si>
  <si>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</si>
  <si>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</si>
  <si>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</si>
  <si>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</si>
  <si>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</si>
  <si>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</si>
  <si>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</si>
  <si>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</si>
  <si>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</si>
  <si>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</si>
  <si>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</si>
  <si>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</si>
  <si>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</si>
  <si>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</si>
  <si>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</si>
  <si>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</si>
  <si>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</si>
  <si>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</si>
  <si>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</si>
  <si>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</si>
  <si>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</si>
  <si>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</si>
  <si>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</si>
  <si>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</si>
  <si>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</si>
  <si>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</si>
  <si>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</si>
  <si>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</si>
  <si>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</si>
  <si>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</si>
  <si>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</si>
  <si>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</si>
  <si>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</si>
  <si>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</si>
  <si>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</si>
  <si>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</si>
  <si>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</si>
  <si>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</si>
  <si>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</si>
  <si>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</si>
  <si>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</si>
  <si>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</si>
  <si>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</si>
  <si>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</si>
  <si>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</si>
  <si>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</si>
  <si>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</si>
  <si>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</si>
  <si>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</si>
  <si>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</si>
  <si>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</si>
  <si>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</si>
  <si>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</si>
  <si>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</si>
  <si>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</si>
  <si>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</si>
  <si>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</si>
  <si>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</si>
  <si>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</si>
  <si>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</si>
  <si>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</si>
  <si>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</si>
  <si>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</si>
  <si>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</si>
  <si>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</si>
  <si>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</si>
  <si>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</si>
  <si>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</si>
  <si>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</si>
  <si>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</si>
  <si>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</si>
  <si>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</si>
  <si>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</si>
  <si>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</si>
  <si>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</si>
  <si>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</si>
  <si>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</si>
  <si>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</si>
  <si>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</si>
  <si>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</si>
  <si>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</si>
  <si>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</si>
  <si>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</si>
  <si>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</si>
  <si>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</si>
  <si>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</si>
  <si>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</si>
  <si>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</si>
  <si>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</si>
  <si>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</si>
  <si>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</si>
  <si>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</si>
  <si>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</si>
  <si>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</si>
  <si>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</si>
  <si>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</si>
  <si>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</si>
  <si>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</si>
  <si>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</si>
  <si>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</si>
  <si>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</si>
  <si>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</si>
  <si>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</si>
  <si>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</si>
  <si>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</si>
  <si>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</si>
  <si>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</si>
  <si>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</si>
  <si>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</si>
  <si>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</si>
  <si>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</si>
  <si>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</si>
  <si>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</si>
  <si>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</si>
  <si>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</si>
  <si>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</si>
  <si>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</si>
  <si>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</si>
  <si>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</si>
  <si>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</si>
  <si>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</si>
  <si>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</si>
  <si>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</si>
  <si>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</si>
  <si>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</si>
  <si>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</si>
  <si>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</si>
  <si>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</si>
  <si>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</si>
  <si>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</si>
  <si>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</si>
  <si>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</si>
  <si>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</si>
  <si>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</si>
  <si>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</si>
  <si>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</si>
  <si>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</si>
  <si>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</si>
  <si>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</si>
  <si>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</si>
  <si>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</si>
  <si>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</si>
  <si>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</si>
  <si>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</si>
  <si>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</si>
  <si>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</si>
  <si>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</si>
  <si>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</si>
  <si>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</si>
  <si>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</si>
  <si>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</si>
  <si>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</si>
  <si>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</si>
  <si>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</si>
  <si>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</si>
  <si>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</si>
  <si>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</si>
  <si>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</si>
  <si>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</si>
  <si>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</si>
  <si>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</si>
  <si>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</si>
  <si>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</si>
  <si>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</si>
  <si>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</si>
  <si>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</si>
  <si>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</si>
  <si>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</si>
  <si>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</si>
  <si>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</si>
  <si>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</si>
  <si>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</si>
  <si>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</si>
  <si>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</si>
  <si>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</si>
  <si>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</si>
  <si>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</si>
  <si>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</si>
  <si>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</si>
  <si>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</si>
  <si>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</si>
  <si>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</si>
  <si>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</si>
  <si>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</si>
  <si>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</si>
  <si>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</si>
  <si>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</si>
  <si>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</si>
  <si>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</si>
  <si>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</si>
  <si>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</si>
  <si>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</si>
  <si>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</si>
  <si>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</si>
  <si>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</si>
  <si>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</si>
  <si>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</si>
  <si>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</si>
  <si>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</si>
  <si>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</si>
  <si>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</si>
  <si>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</si>
  <si>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</si>
  <si>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</si>
  <si>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</si>
  <si>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</si>
  <si>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</si>
  <si>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</si>
  <si>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</si>
  <si>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</si>
  <si>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</si>
  <si>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</si>
  <si>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</si>
  <si>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</si>
  <si>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</si>
  <si>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</si>
  <si>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</si>
  <si>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</si>
  <si>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</si>
  <si>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</si>
  <si>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</si>
  <si>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</si>
  <si>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</si>
  <si>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</si>
  <si>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</si>
  <si>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</si>
  <si>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</si>
  <si>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</si>
  <si>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</si>
  <si>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</si>
  <si>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</si>
  <si>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</si>
  <si>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</si>
  <si>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</si>
  <si>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</si>
  <si>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</si>
  <si>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</si>
  <si>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</si>
  <si>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</si>
  <si>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</si>
  <si>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</si>
  <si>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</si>
  <si>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</si>
  <si>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</si>
  <si>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</si>
  <si>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</si>
  <si>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</si>
  <si>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</si>
  <si>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</si>
  <si>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</si>
  <si>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</si>
  <si>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</si>
  <si>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</si>
  <si>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</si>
  <si>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</si>
  <si>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</si>
  <si>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</si>
  <si>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</si>
  <si>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</si>
  <si>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</si>
  <si>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</si>
  <si>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</si>
  <si>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</si>
  <si>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</si>
  <si>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</si>
  <si>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</si>
  <si>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</si>
  <si>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</si>
  <si>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</si>
  <si>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</si>
  <si>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</si>
  <si>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</si>
  <si>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</si>
  <si>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</si>
  <si>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</si>
  <si>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</si>
  <si>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</si>
  <si>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</si>
  <si>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</si>
  <si>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</si>
  <si>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</si>
  <si>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</si>
  <si>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</si>
  <si>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</si>
  <si>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</si>
  <si>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</si>
  <si>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</si>
  <si>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</si>
  <si>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</si>
  <si>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</si>
  <si>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</si>
  <si>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</si>
  <si>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</si>
  <si>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</si>
  <si>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</si>
  <si>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</si>
  <si>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</si>
  <si>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</si>
  <si>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</si>
  <si>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</si>
  <si>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</si>
  <si>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</si>
  <si>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</si>
  <si>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</si>
  <si>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</si>
  <si>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</si>
  <si>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</si>
  <si>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</si>
  <si>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</si>
  <si>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</si>
  <si>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</si>
  <si>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</si>
  <si>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</si>
  <si>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</si>
  <si>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</si>
  <si>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</si>
  <si>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</si>
  <si>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</si>
  <si>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</si>
  <si>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</si>
  <si>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</si>
  <si>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</si>
  <si>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</si>
  <si>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</si>
  <si>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</si>
  <si>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</si>
  <si>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</si>
  <si>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</si>
  <si>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</si>
  <si>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</si>
  <si>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</si>
  <si>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</si>
  <si>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</si>
  <si>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</si>
  <si>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</si>
  <si>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</si>
  <si>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</si>
  <si>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</si>
  <si>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</si>
  <si>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</si>
  <si>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</si>
  <si>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</si>
  <si>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</si>
  <si>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</si>
  <si>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</si>
  <si>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</si>
  <si>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</si>
  <si>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</si>
  <si>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</si>
  <si>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</si>
  <si>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</si>
  <si>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</si>
  <si>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</si>
  <si>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</si>
  <si>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</si>
  <si>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</si>
  <si>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</si>
  <si>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</si>
  <si>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</si>
  <si>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</si>
  <si>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</si>
  <si>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</si>
  <si>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</si>
  <si>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</si>
  <si>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</si>
  <si>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</si>
  <si>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</si>
  <si>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</si>
  <si>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</si>
  <si>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</si>
  <si>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</si>
  <si>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</si>
  <si>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</si>
  <si>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</si>
  <si>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</si>
  <si>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</si>
  <si>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</si>
  <si>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</si>
  <si>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</si>
  <si>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</si>
  <si>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</si>
  <si>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</si>
  <si>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</si>
  <si>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</si>
  <si>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</si>
  <si>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</si>
  <si>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</si>
  <si>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</si>
  <si>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</si>
  <si>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</si>
  <si>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</si>
  <si>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</si>
  <si>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</si>
  <si>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</si>
  <si>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</si>
  <si>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</si>
  <si>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</si>
  <si>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</si>
  <si>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</si>
  <si>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</si>
  <si>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</si>
  <si>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</si>
  <si>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</si>
  <si>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</si>
  <si>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</si>
  <si>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</si>
  <si>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</si>
  <si>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</si>
  <si>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</si>
  <si>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</si>
  <si>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</si>
  <si>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</si>
  <si>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</si>
  <si>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</si>
  <si>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</si>
  <si>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</si>
  <si>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</si>
  <si>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</si>
  <si>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</si>
  <si>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</si>
  <si>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</si>
  <si>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</si>
  <si>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</si>
  <si>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</si>
  <si>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</si>
  <si>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</si>
  <si>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</si>
  <si>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</si>
  <si>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</si>
  <si>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</si>
  <si>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</si>
  <si>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</si>
  <si>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</si>
  <si>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</si>
  <si>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</si>
  <si>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</si>
  <si>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</si>
  <si>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</si>
  <si>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</si>
  <si>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</si>
  <si>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</si>
  <si>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</si>
  <si>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</si>
  <si>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</si>
  <si>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</si>
  <si>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</si>
  <si>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</si>
  <si>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</si>
  <si>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</si>
  <si>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</si>
  <si>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</si>
  <si>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</si>
  <si>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</si>
  <si>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</si>
  <si>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</si>
  <si>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</si>
  <si>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</si>
  <si>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</si>
  <si>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</si>
  <si>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</si>
  <si>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</si>
  <si>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</si>
  <si>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</si>
  <si>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</si>
  <si>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</si>
  <si>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</si>
  <si>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</si>
  <si>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</si>
  <si>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</si>
  <si>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</si>
  <si>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</si>
  <si>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</si>
  <si>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</si>
  <si>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</si>
  <si>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</si>
  <si>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</si>
  <si>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</si>
  <si>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</si>
  <si>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</si>
  <si>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</si>
  <si>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</si>
  <si>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</si>
  <si>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</si>
  <si>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</si>
  <si>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</si>
  <si>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</si>
  <si>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</si>
  <si>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</si>
  <si>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</si>
  <si>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</si>
  <si>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</si>
  <si>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</si>
  <si>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</si>
  <si>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</si>
  <si>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</si>
  <si>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</si>
  <si>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</si>
  <si>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</si>
  <si>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</si>
  <si>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</si>
  <si>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</si>
  <si>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</si>
  <si>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</si>
  <si>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</si>
  <si>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</si>
  <si>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</si>
  <si>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</si>
  <si>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</si>
  <si>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</si>
  <si>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</si>
  <si>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</si>
  <si>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</si>
  <si>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</si>
  <si>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</si>
  <si>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</si>
  <si>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</si>
  <si>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</si>
  <si>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</si>
  <si>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</si>
  <si>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</si>
  <si>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</si>
  <si>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</si>
  <si>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</si>
  <si>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</si>
  <si>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</si>
  <si>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</si>
  <si>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</si>
  <si>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</si>
  <si>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</si>
  <si>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</si>
  <si>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</si>
  <si>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</si>
  <si>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</si>
  <si>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</si>
  <si>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</si>
  <si>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</si>
  <si>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</si>
  <si>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</si>
  <si>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</si>
  <si>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</si>
  <si>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</si>
  <si>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</si>
  <si>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</si>
  <si>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</si>
  <si>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</si>
  <si>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</si>
  <si>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</si>
  <si>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</si>
  <si>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</si>
  <si>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</si>
  <si>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</si>
  <si>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</si>
  <si>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</si>
  <si>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</si>
  <si>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</si>
  <si>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</si>
  <si>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</si>
  <si>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</si>
  <si>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</si>
  <si>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</si>
  <si>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</si>
  <si>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</si>
  <si>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</si>
  <si>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</si>
  <si>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</si>
  <si>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</si>
  <si>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</si>
  <si>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</si>
  <si>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</si>
  <si>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</si>
  <si>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</si>
  <si>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</si>
  <si>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</si>
  <si>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</si>
  <si>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</si>
  <si>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</si>
  <si>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</si>
  <si>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</si>
  <si>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</si>
  <si>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</si>
  <si>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</si>
  <si>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</si>
  <si>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</si>
  <si>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</si>
  <si>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</si>
  <si>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</si>
  <si>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</si>
  <si>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</si>
  <si>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</si>
  <si>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</si>
  <si>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</si>
  <si>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</si>
  <si>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</si>
  <si>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</si>
  <si>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</si>
  <si>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</si>
  <si>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</si>
  <si>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</si>
  <si>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</si>
  <si>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</si>
  <si>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</si>
  <si>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</si>
  <si>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</si>
  <si>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</si>
  <si>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</si>
  <si>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</si>
  <si>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</si>
  <si>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</si>
  <si>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</si>
  <si>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</si>
  <si>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</si>
  <si>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</si>
  <si>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</si>
  <si>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</si>
  <si>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</si>
  <si>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</si>
  <si>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</si>
  <si>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</si>
  <si>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</si>
  <si>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</si>
  <si>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</si>
  <si>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</si>
  <si>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</si>
  <si>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</si>
  <si>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</si>
  <si>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</si>
  <si>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</si>
  <si>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</si>
  <si>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</si>
  <si>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</si>
  <si>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</si>
  <si>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</si>
  <si>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</si>
  <si>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</si>
  <si>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</si>
  <si>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</si>
  <si>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</si>
  <si>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</si>
  <si>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</si>
  <si>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</si>
  <si>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</si>
  <si>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</si>
  <si>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</si>
  <si>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</si>
  <si>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</si>
  <si>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</si>
  <si>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</si>
  <si>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</si>
  <si>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</si>
  <si>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</si>
  <si>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</si>
  <si>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</si>
  <si>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</si>
  <si>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</si>
  <si>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</si>
  <si>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</si>
  <si>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</si>
  <si>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</si>
  <si>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</si>
  <si>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</si>
  <si>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</si>
  <si>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</si>
  <si>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</si>
  <si>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</si>
  <si>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</si>
  <si>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</si>
  <si>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</si>
  <si>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</si>
  <si>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</si>
  <si>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</si>
  <si>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</si>
  <si>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</si>
  <si>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</si>
  <si>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</si>
  <si>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</si>
  <si>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</si>
  <si>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</si>
  <si>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</si>
  <si>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</si>
  <si>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</si>
  <si>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</si>
  <si>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</si>
  <si>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</si>
  <si>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</si>
  <si>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</si>
  <si>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</si>
  <si>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</si>
  <si>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</si>
  <si>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</si>
  <si>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</si>
  <si>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</si>
  <si>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</si>
  <si>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</si>
  <si>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</si>
  <si>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</si>
  <si>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</si>
  <si>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</si>
  <si>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</si>
  <si>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</si>
  <si>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</si>
  <si>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</si>
  <si>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</si>
  <si>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</si>
  <si>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</si>
  <si>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</si>
  <si>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</si>
  <si>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</si>
  <si>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</si>
  <si>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</si>
  <si>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</si>
  <si>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</si>
  <si>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</si>
  <si>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</si>
  <si>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</si>
  <si>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</si>
  <si>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</si>
  <si>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</si>
  <si>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</si>
  <si>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</si>
  <si>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</si>
  <si>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</si>
  <si>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</si>
  <si>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</si>
  <si>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</si>
  <si>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</si>
  <si>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</si>
  <si>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</si>
  <si>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</si>
  <si>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</si>
  <si>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</si>
  <si>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</si>
  <si>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</si>
  <si>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</si>
  <si>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</si>
  <si>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</si>
  <si>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</si>
  <si>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</si>
  <si>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</si>
  <si>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</si>
  <si>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</si>
  <si>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</si>
  <si>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</si>
  <si>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</si>
  <si>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</si>
  <si>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</si>
  <si>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</si>
  <si>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</si>
  <si>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</si>
  <si>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</si>
  <si>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</si>
  <si>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</si>
  <si>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</si>
  <si>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</si>
  <si>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</si>
  <si>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</si>
  <si>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</si>
  <si>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</si>
  <si>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</si>
  <si>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</si>
  <si>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</si>
  <si>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</si>
  <si>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</si>
  <si>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</si>
  <si>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</si>
  <si>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</si>
  <si>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</si>
  <si>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</si>
  <si>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</si>
  <si>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</si>
  <si>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</si>
  <si>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</si>
  <si>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</si>
  <si>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</si>
  <si>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</si>
  <si>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</si>
  <si>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</si>
  <si>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</si>
  <si>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</si>
  <si>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</si>
  <si>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</si>
  <si>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</si>
  <si>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</si>
  <si>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</si>
  <si>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</si>
  <si>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</si>
  <si>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</si>
  <si>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</si>
  <si>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</si>
  <si>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</si>
  <si>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</si>
  <si>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</si>
  <si>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</si>
  <si>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</si>
  <si>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</si>
  <si>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</si>
  <si>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</si>
  <si>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</si>
  <si>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</si>
  <si>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</si>
  <si>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</si>
  <si>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</si>
  <si>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</si>
  <si>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</si>
  <si>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</si>
  <si>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</si>
  <si>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</si>
  <si>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</si>
  <si>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</si>
  <si>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</si>
  <si>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</si>
  <si>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</si>
  <si>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</si>
  <si>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</si>
  <si>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</si>
  <si>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</si>
  <si>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</si>
  <si>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</si>
  <si>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</si>
  <si>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</si>
  <si>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</si>
  <si>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</si>
  <si>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</si>
  <si>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</si>
  <si>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</si>
  <si>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</si>
  <si>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</si>
  <si>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</si>
  <si>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</si>
  <si>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</si>
  <si>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</si>
  <si>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</si>
  <si>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</si>
  <si>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</si>
  <si>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</si>
  <si>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</si>
  <si>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</si>
  <si>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</si>
  <si>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</si>
  <si>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</si>
  <si>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</si>
  <si>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</si>
  <si>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</si>
  <si>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</si>
  <si>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</si>
  <si>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</si>
  <si>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</si>
  <si>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</si>
  <si>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</si>
  <si>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</si>
  <si>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</si>
  <si>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</si>
  <si>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</si>
  <si>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</si>
  <si>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</si>
  <si>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</si>
  <si>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</si>
  <si>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</si>
  <si>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</si>
  <si>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</si>
  <si>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</si>
  <si>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</si>
  <si>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</si>
  <si>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</si>
  <si>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</si>
  <si>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</si>
  <si>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</si>
  <si>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</si>
  <si>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</si>
  <si>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</si>
  <si>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</si>
  <si>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</si>
  <si>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</si>
  <si>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</si>
  <si>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</si>
  <si>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</si>
  <si>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</si>
  <si>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</si>
  <si>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</si>
  <si>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</si>
  <si>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</si>
  <si>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</si>
  <si>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</si>
  <si>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</si>
  <si>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</si>
  <si>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</si>
  <si>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</si>
  <si>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</si>
  <si>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</si>
  <si>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</si>
  <si>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</si>
  <si>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</si>
  <si>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</si>
  <si>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</si>
  <si>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</si>
  <si>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</si>
  <si>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</si>
  <si>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</si>
  <si>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</si>
  <si>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</si>
  <si>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</si>
  <si>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</si>
  <si>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</si>
  <si>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</si>
  <si>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</si>
  <si>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</si>
  <si>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</si>
  <si>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</si>
  <si>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</si>
  <si>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</si>
  <si>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</si>
  <si>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</si>
  <si>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</si>
  <si>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</si>
  <si>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</si>
  <si>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</si>
  <si>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</si>
  <si>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</si>
  <si>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</si>
  <si>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</si>
  <si>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</si>
  <si>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</si>
  <si>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</si>
  <si>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</si>
  <si>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</si>
  <si>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</si>
  <si>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</si>
  <si>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</si>
  <si>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</si>
  <si>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</si>
  <si>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</si>
  <si>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</si>
  <si>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</si>
  <si>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</si>
  <si>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</si>
  <si>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</si>
  <si>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</si>
  <si>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</si>
  <si>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</si>
  <si>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</si>
  <si>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</si>
  <si>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</si>
  <si>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</si>
  <si>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</si>
  <si>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</si>
  <si>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</si>
  <si>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</si>
  <si>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</si>
  <si>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</si>
  <si>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</si>
  <si>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</si>
  <si>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</si>
  <si>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</si>
  <si>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</si>
  <si>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</si>
  <si>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</si>
  <si>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</si>
  <si>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</si>
  <si>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</si>
  <si>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</si>
  <si>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</si>
  <si>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</si>
  <si>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</si>
  <si>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</si>
  <si>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</si>
  <si>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</si>
  <si>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</si>
  <si>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</si>
  <si>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</si>
  <si>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</si>
  <si>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</si>
  <si>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</si>
  <si>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</si>
  <si>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</si>
  <si>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</si>
  <si>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</si>
  <si>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</si>
  <si>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</si>
  <si>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</si>
  <si>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</si>
  <si>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</si>
  <si>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</si>
  <si>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</si>
  <si>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</si>
  <si>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</si>
  <si>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</si>
  <si>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</si>
  <si>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</si>
  <si>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</si>
  <si>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</si>
  <si>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</si>
  <si>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</si>
  <si>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</si>
  <si>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</si>
  <si>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</si>
  <si>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</si>
  <si>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</si>
  <si>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</si>
  <si>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</si>
  <si>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</si>
  <si>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</si>
  <si>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</si>
  <si>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</si>
  <si>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</si>
  <si>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</si>
  <si>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</si>
  <si>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</si>
  <si>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</si>
  <si>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</si>
  <si>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</si>
  <si>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</si>
  <si>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</si>
  <si>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</si>
  <si>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</si>
  <si>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</si>
  <si>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</si>
  <si>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</si>
  <si>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</si>
  <si>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</si>
  <si>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</si>
  <si>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</si>
  <si>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</si>
  <si>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</si>
  <si>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</si>
  <si>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</si>
  <si>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</si>
  <si>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</si>
  <si>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</si>
  <si>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</si>
  <si>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</si>
  <si>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</si>
  <si>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</si>
  <si>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</si>
  <si>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</si>
  <si>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</si>
  <si>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</si>
  <si>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</si>
  <si>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</si>
  <si>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</si>
  <si>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</si>
  <si>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</si>
  <si>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</si>
  <si>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</si>
  <si>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</si>
  <si>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</si>
  <si>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</si>
  <si>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</si>
  <si>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</si>
  <si>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</si>
  <si>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</si>
  <si>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</si>
  <si>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</si>
  <si>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</si>
  <si>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</si>
  <si>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</si>
  <si>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</si>
  <si>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</si>
  <si>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</si>
  <si>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</si>
  <si>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</si>
  <si>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</si>
  <si>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</si>
  <si>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</si>
  <si>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</si>
  <si>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</si>
  <si>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</si>
  <si>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</si>
  <si>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</si>
  <si>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</si>
  <si>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</si>
  <si>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</si>
  <si>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</si>
  <si>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</si>
  <si>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</si>
  <si>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</si>
  <si>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</si>
  <si>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</si>
  <si>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</si>
  <si>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</si>
  <si>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</si>
  <si>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</si>
  <si>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</si>
  <si>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</si>
  <si>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</si>
  <si>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</si>
  <si>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</si>
  <si>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</si>
  <si>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</si>
  <si>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</si>
  <si>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</si>
  <si>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</si>
  <si>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</si>
  <si>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</si>
  <si>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</si>
  <si>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</si>
  <si>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</si>
  <si>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</si>
  <si>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</si>
  <si>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</si>
  <si>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</si>
  <si>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</si>
  <si>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</si>
  <si>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</si>
  <si>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</si>
  <si>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</si>
  <si>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</si>
  <si>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</si>
  <si>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</si>
  <si>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</si>
  <si>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</si>
  <si>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</si>
  <si>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</si>
  <si>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</si>
  <si>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</si>
  <si>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</si>
  <si>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</si>
  <si>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</si>
  <si>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</si>
  <si>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</si>
  <si>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</si>
  <si>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</si>
  <si>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</si>
  <si>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</si>
  <si>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</si>
  <si>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</si>
  <si>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</si>
  <si>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</si>
  <si>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</si>
  <si>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</si>
  <si>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</si>
  <si>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</si>
  <si>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</si>
  <si>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</si>
  <si>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</si>
  <si>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</si>
  <si>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</si>
  <si>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</si>
  <si>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</si>
  <si>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</si>
  <si>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</si>
  <si>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</si>
  <si>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</si>
  <si>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</si>
  <si>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</si>
  <si>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</si>
  <si>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</si>
  <si>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</si>
  <si>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</si>
  <si>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</si>
  <si>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</si>
  <si>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</si>
  <si>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</si>
  <si>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</si>
  <si>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</si>
  <si>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</si>
  <si>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</si>
  <si>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</si>
  <si>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</si>
  <si>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</si>
  <si>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</si>
  <si>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</si>
  <si>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</si>
  <si>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</si>
  <si>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</si>
  <si>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</si>
  <si>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</si>
  <si>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</si>
  <si>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</si>
  <si>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</si>
  <si>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</si>
  <si>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</si>
  <si>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</si>
  <si>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</si>
  <si>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</si>
  <si>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</si>
  <si>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</si>
  <si>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</si>
  <si>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</si>
  <si>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</si>
  <si>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</si>
  <si>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</si>
  <si>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</si>
  <si>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</si>
  <si>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</si>
  <si>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</si>
  <si>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</si>
  <si>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</si>
  <si>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</si>
  <si>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</si>
  <si>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</si>
  <si>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</si>
  <si>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</si>
  <si>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</si>
  <si>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</si>
  <si>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</si>
  <si>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</si>
  <si>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</si>
  <si>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</si>
  <si>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</si>
  <si>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</si>
  <si>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</si>
  <si>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</si>
  <si>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</si>
  <si>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</si>
  <si>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</si>
  <si>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</si>
  <si>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</si>
  <si>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</si>
  <si>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</si>
  <si>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</si>
  <si>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</si>
  <si>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</si>
  <si>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</si>
  <si>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</si>
  <si>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</si>
  <si>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</si>
  <si>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</si>
  <si>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</si>
  <si>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</si>
  <si>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</si>
  <si>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</si>
  <si>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</si>
  <si>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</si>
  <si>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</si>
  <si>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</si>
  <si>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</si>
  <si>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</si>
  <si>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</si>
  <si>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</si>
  <si>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</si>
  <si>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</si>
  <si>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</si>
  <si>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</si>
  <si>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</si>
  <si>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</si>
  <si>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</si>
  <si>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</si>
  <si>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</si>
  <si>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</si>
  <si>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</si>
  <si>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</si>
  <si>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</si>
  <si>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</si>
  <si>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</si>
  <si>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</si>
  <si>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</si>
  <si>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</si>
  <si>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</si>
  <si>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</si>
  <si>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</si>
  <si>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</si>
  <si>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</si>
  <si>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</si>
  <si>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</si>
  <si>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</si>
  <si>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</si>
  <si>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</si>
  <si>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</si>
  <si>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</si>
  <si>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</si>
  <si>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</si>
  <si>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</si>
  <si>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</si>
  <si>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</si>
  <si>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</si>
  <si>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</si>
  <si>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</si>
  <si>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</si>
  <si>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</si>
  <si>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</si>
  <si>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</si>
  <si>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</si>
  <si>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</si>
  <si>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</si>
  <si>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</si>
  <si>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</si>
  <si>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</si>
  <si>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</si>
  <si>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</si>
  <si>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</si>
  <si>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</si>
  <si>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</si>
  <si>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</si>
  <si>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</si>
  <si>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</si>
  <si>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</si>
  <si>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</si>
  <si>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</si>
  <si>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</si>
  <si>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</si>
  <si>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</si>
  <si>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</si>
  <si>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</si>
  <si>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</si>
  <si>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</si>
  <si>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</si>
  <si>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</si>
  <si>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</si>
  <si>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</si>
  <si>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</si>
  <si>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</si>
  <si>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</si>
  <si>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</si>
  <si>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</si>
  <si>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</si>
  <si>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</si>
  <si>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</si>
  <si>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</si>
  <si>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</si>
  <si>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</si>
  <si>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</si>
  <si>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</si>
  <si>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</si>
  <si>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</si>
  <si>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</si>
  <si>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</si>
  <si>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</si>
  <si>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</si>
  <si>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</si>
  <si>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</si>
  <si>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</si>
  <si>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</si>
  <si>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</si>
  <si>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</si>
  <si>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</si>
  <si>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</si>
  <si>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</si>
  <si>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</si>
  <si>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</si>
  <si>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</si>
  <si>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</si>
  <si>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</si>
  <si>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</si>
  <si>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</si>
  <si>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</si>
  <si>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</si>
  <si>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</si>
  <si>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</si>
  <si>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</si>
  <si>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</si>
  <si>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</si>
  <si>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</si>
  <si>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</si>
  <si>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</si>
  <si>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</si>
  <si>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</si>
  <si>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</si>
  <si>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</si>
  <si>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</si>
  <si>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</si>
  <si>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</si>
  <si>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</si>
  <si>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</si>
  <si>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</si>
  <si>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</si>
  <si>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</si>
  <si>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</si>
  <si>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</si>
  <si>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</si>
  <si>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</si>
  <si>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</si>
  <si>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</si>
  <si>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</si>
  <si>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</si>
  <si>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</si>
  <si>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</si>
  <si>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</si>
  <si>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</si>
  <si>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</si>
  <si>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</si>
  <si>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</si>
  <si>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</si>
  <si>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</si>
  <si>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</si>
  <si>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</si>
  <si>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</si>
  <si>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</si>
  <si>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</si>
  <si>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</si>
  <si>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</si>
  <si>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</si>
  <si>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</si>
  <si>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</si>
  <si>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</si>
  <si>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</si>
  <si>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</si>
  <si>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</si>
  <si>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</si>
  <si>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</si>
  <si>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</si>
  <si>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</si>
  <si>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</si>
  <si>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</si>
  <si>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</si>
  <si>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</si>
  <si>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</si>
  <si>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</si>
  <si>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</si>
  <si>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</si>
  <si>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</si>
  <si>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</si>
  <si>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</si>
  <si>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</si>
  <si>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</si>
  <si>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</si>
  <si>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</si>
  <si>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</si>
  <si>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</si>
  <si>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</si>
  <si>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</si>
  <si>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</si>
  <si>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</si>
  <si>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</si>
  <si>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</si>
  <si>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</si>
  <si>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</si>
  <si>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</si>
  <si>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</si>
  <si>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</si>
  <si>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</si>
  <si>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</si>
  <si>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</si>
  <si>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</si>
  <si>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</si>
  <si>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</si>
  <si>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</si>
  <si>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</si>
  <si>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</si>
  <si>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</si>
  <si>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</si>
  <si>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</si>
  <si>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</si>
  <si>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</si>
  <si>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</si>
  <si>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</si>
  <si>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</si>
  <si>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</si>
  <si>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</si>
  <si>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</si>
  <si>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</si>
  <si>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</si>
  <si>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</si>
  <si>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</si>
  <si>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</si>
  <si>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</si>
  <si>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</si>
  <si>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</si>
  <si>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</si>
  <si>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</si>
  <si>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</si>
  <si>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</si>
  <si>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</si>
  <si>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</si>
  <si>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</si>
  <si>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</si>
  <si>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</si>
  <si>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</si>
  <si>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</si>
  <si>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</si>
  <si>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</si>
  <si>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</si>
  <si>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</si>
  <si>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</si>
  <si>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</si>
  <si>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</si>
  <si>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</si>
  <si>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</si>
  <si>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</si>
  <si>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</si>
  <si>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</si>
  <si>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</si>
  <si>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</si>
  <si>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</si>
  <si>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</si>
  <si>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</si>
  <si>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</si>
  <si>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</si>
  <si>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</si>
  <si>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</si>
  <si>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</si>
  <si>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</si>
  <si>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</si>
  <si>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</si>
  <si>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</si>
  <si>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</si>
  <si>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</si>
  <si>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</si>
  <si>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</si>
  <si>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</si>
  <si>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</si>
  <si>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</si>
  <si>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</si>
  <si>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</si>
  <si>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</si>
  <si>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</si>
  <si>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</si>
  <si>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</si>
  <si>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</si>
  <si>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</si>
  <si>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</si>
  <si>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</si>
  <si>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</si>
  <si>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</si>
  <si>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</si>
  <si>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</si>
  <si>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</si>
  <si>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</si>
  <si>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</si>
  <si>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</si>
  <si>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</si>
  <si>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</si>
  <si>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</si>
  <si>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</si>
  <si>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</si>
  <si>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</si>
  <si>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</si>
  <si>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</si>
  <si>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</si>
  <si>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</si>
  <si>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</si>
  <si>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</si>
  <si>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</si>
  <si>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</si>
  <si>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</si>
  <si>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</si>
  <si>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</si>
  <si>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</si>
  <si>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</si>
  <si>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</si>
  <si>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</si>
  <si>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</si>
  <si>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</si>
  <si>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</si>
  <si>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</si>
  <si>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</si>
  <si>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</si>
  <si>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</si>
  <si>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</si>
  <si>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</si>
  <si>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</si>
  <si>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</si>
  <si>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</si>
  <si>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</si>
  <si>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</si>
  <si>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</si>
  <si>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</si>
  <si>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</si>
  <si>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</si>
  <si>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</si>
  <si>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</si>
  <si>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</si>
  <si>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</si>
  <si>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</si>
  <si>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</si>
  <si>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</si>
  <si>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</si>
  <si>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</si>
  <si>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</si>
  <si>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</si>
  <si>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</si>
  <si>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</si>
  <si>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</si>
  <si>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</si>
  <si>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</si>
  <si>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</si>
  <si>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</si>
  <si>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</si>
  <si>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</si>
  <si>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</si>
  <si>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</si>
  <si>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</si>
  <si>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</si>
  <si>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</si>
  <si>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</si>
  <si>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</si>
  <si>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</si>
  <si>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</si>
  <si>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</si>
  <si>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</si>
  <si>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</si>
  <si>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</si>
  <si>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</si>
  <si>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</si>
  <si>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</si>
  <si>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</si>
  <si>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</si>
  <si>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</si>
  <si>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</si>
  <si>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</si>
  <si>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</si>
  <si>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</si>
  <si>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</si>
  <si>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</si>
  <si>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</si>
  <si>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</si>
  <si>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</si>
  <si>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</si>
  <si>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</si>
  <si>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</si>
  <si>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</si>
  <si>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</si>
  <si>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</si>
  <si>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</si>
  <si>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</si>
  <si>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</si>
  <si>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</si>
  <si>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</si>
  <si>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</si>
  <si>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</si>
  <si>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</si>
  <si>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</si>
  <si>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</si>
  <si>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</si>
  <si>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</si>
  <si>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</si>
  <si>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</si>
  <si>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</si>
  <si>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</si>
  <si>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</si>
  <si>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</si>
  <si>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</si>
  <si>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</si>
  <si>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</si>
  <si>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</si>
  <si>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</si>
  <si>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</si>
  <si>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</si>
  <si>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</si>
  <si>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</si>
  <si>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</si>
  <si>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</si>
  <si>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</si>
  <si>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</si>
  <si>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</si>
  <si>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</si>
  <si>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</si>
  <si>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</si>
  <si>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</si>
  <si>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</si>
  <si>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</si>
  <si>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</si>
  <si>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</si>
  <si>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</si>
  <si>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</si>
  <si>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</si>
  <si>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</si>
  <si>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</si>
  <si>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</si>
  <si>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</si>
  <si>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</si>
  <si>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</si>
  <si>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</si>
  <si>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</si>
  <si>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</si>
  <si>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</si>
  <si>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</si>
  <si>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</si>
  <si>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</si>
  <si>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</si>
  <si>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</si>
  <si>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</si>
  <si>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</si>
  <si>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</si>
  <si>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</si>
  <si>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</si>
  <si>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</si>
  <si>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</si>
  <si>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</si>
  <si>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</si>
  <si>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</si>
  <si>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</si>
  <si>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</si>
  <si>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</si>
  <si>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</si>
  <si>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</si>
  <si>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</si>
  <si>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</si>
  <si>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</si>
  <si>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</si>
  <si>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</si>
  <si>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</si>
  <si>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</si>
  <si>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</si>
  <si>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</si>
  <si>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</si>
  <si>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</si>
  <si>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</si>
  <si>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</si>
  <si>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</si>
  <si>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</si>
  <si>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</si>
  <si>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</si>
  <si>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</si>
  <si>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</si>
  <si>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</si>
  <si>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</si>
  <si>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</si>
  <si>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</si>
  <si>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</si>
  <si>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</si>
  <si>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</si>
  <si>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</si>
  <si>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</si>
  <si>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</si>
  <si>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</si>
  <si>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</si>
  <si>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</si>
  <si>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</si>
  <si>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</si>
  <si>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</si>
  <si>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</si>
  <si>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</si>
  <si>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</si>
  <si>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</si>
  <si>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</si>
  <si>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</si>
  <si>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</si>
  <si>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</si>
  <si>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</si>
  <si>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</si>
  <si>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</si>
  <si>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</si>
  <si>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</si>
  <si>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</si>
  <si>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</si>
  <si>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</si>
  <si>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</si>
  <si>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</si>
  <si>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</si>
  <si>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</si>
  <si>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</si>
  <si>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</si>
  <si>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</si>
  <si>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</si>
  <si>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</si>
  <si>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</si>
  <si>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</si>
  <si>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</si>
  <si>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</si>
  <si>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</si>
  <si>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</si>
  <si>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</si>
  <si>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</si>
  <si>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</si>
  <si>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</si>
  <si>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</si>
  <si>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</si>
  <si>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</si>
  <si>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</si>
  <si>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</si>
  <si>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</si>
  <si>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</si>
  <si>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</si>
  <si>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</si>
  <si>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</si>
  <si>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</si>
  <si>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</si>
  <si>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</si>
  <si>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</si>
  <si>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</si>
  <si>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</si>
  <si>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</si>
  <si>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</si>
  <si>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</si>
  <si>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</si>
  <si>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</si>
  <si>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</si>
  <si>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</si>
  <si>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</si>
  <si>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</si>
  <si>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</si>
  <si>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</si>
  <si>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</si>
  <si>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</si>
  <si>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</si>
  <si>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</si>
  <si>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</si>
  <si>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</si>
  <si>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</si>
  <si>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</si>
  <si>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</si>
  <si>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</si>
  <si>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</si>
  <si>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</si>
  <si>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</si>
  <si>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</si>
  <si>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</si>
  <si>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</si>
  <si>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</si>
  <si>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</si>
  <si>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</si>
  <si>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</si>
  <si>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</si>
  <si>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</si>
  <si>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</si>
  <si>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</si>
  <si>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</si>
  <si>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</si>
  <si>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</si>
  <si>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</si>
  <si>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</si>
  <si>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</si>
  <si>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</si>
  <si>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</si>
  <si>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</si>
  <si>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</si>
  <si>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</si>
  <si>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</si>
  <si>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</si>
  <si>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</si>
  <si>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</si>
  <si>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</si>
  <si>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</si>
  <si>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</si>
  <si>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</si>
  <si>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</si>
  <si>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</si>
  <si>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</si>
  <si>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</si>
  <si>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</si>
  <si>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</si>
  <si>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</si>
  <si>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</si>
  <si>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</si>
  <si>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</si>
  <si>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</si>
  <si>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</si>
  <si>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</si>
  <si>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</si>
  <si>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</si>
  <si>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</si>
  <si>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</si>
  <si>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</si>
  <si>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</si>
  <si>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</si>
  <si>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</si>
  <si>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</si>
  <si>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</si>
  <si>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</si>
  <si>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</si>
  <si>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</si>
  <si>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</si>
  <si>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</si>
  <si>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</si>
  <si>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</si>
  <si>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</si>
  <si>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</si>
  <si>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</si>
  <si>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</si>
  <si>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</si>
  <si>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</si>
  <si>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</si>
  <si>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</si>
  <si>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</si>
  <si>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</si>
  <si>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</si>
  <si>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</si>
  <si>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</si>
  <si>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</si>
  <si>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</si>
  <si>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</si>
  <si>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</si>
  <si>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</si>
  <si>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</si>
  <si>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</si>
  <si>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</si>
  <si>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</si>
  <si>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</si>
  <si>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</si>
  <si>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</si>
  <si>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</si>
  <si>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</si>
  <si>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</si>
  <si>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</si>
  <si>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</si>
  <si>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</si>
  <si>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</si>
  <si>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</si>
  <si>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</si>
  <si>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</si>
  <si>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</si>
  <si>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</si>
  <si>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</si>
  <si>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</si>
  <si>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</si>
  <si>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</si>
  <si>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</si>
  <si>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</si>
  <si>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</si>
  <si>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</si>
  <si>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</si>
  <si>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</si>
  <si>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</si>
  <si>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</si>
  <si>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</si>
  <si>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</si>
  <si>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</si>
  <si>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</si>
  <si>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</si>
  <si>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</si>
  <si>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</si>
  <si>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</si>
  <si>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</si>
  <si>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</si>
  <si>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</si>
  <si>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</si>
  <si>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</si>
  <si>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</si>
  <si>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</si>
  <si>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</si>
  <si>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</si>
  <si>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</si>
  <si>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</si>
  <si>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</si>
  <si>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</si>
  <si>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</si>
  <si>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</si>
  <si>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</si>
  <si>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</si>
  <si>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</si>
  <si>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</si>
  <si>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</si>
  <si>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</si>
  <si>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</si>
  <si>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</si>
  <si>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</si>
  <si>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</si>
  <si>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</si>
  <si>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</si>
  <si>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</si>
  <si>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</si>
  <si>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</si>
  <si>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</si>
  <si>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</si>
  <si>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</si>
  <si>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</si>
  <si>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</si>
  <si>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</si>
  <si>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</si>
  <si>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</si>
  <si>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</si>
  <si>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</si>
  <si>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</si>
  <si>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</si>
  <si>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</si>
  <si>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</si>
  <si>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</si>
  <si>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</si>
  <si>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</si>
  <si>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</si>
  <si>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</si>
  <si>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</si>
  <si>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</si>
  <si>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</si>
  <si>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</si>
  <si>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</si>
  <si>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</si>
  <si>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</si>
  <si>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</si>
  <si>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</si>
  <si>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</si>
  <si>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</si>
  <si>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</si>
  <si>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</si>
  <si>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</si>
  <si>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</si>
  <si>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</si>
  <si>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</si>
  <si>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</si>
  <si>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</si>
  <si>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</si>
  <si>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</si>
  <si>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</si>
  <si>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</si>
  <si>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</si>
  <si>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</si>
  <si>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</si>
  <si>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</si>
  <si>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</si>
  <si>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</si>
  <si>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</si>
  <si>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</si>
  <si>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</si>
  <si>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</si>
  <si>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</si>
  <si>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</si>
  <si>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</si>
  <si>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</si>
  <si>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</si>
  <si>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</si>
  <si>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</si>
  <si>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</si>
  <si>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</si>
  <si>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</si>
  <si>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</si>
  <si>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</si>
  <si>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</si>
  <si>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</si>
  <si>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</si>
  <si>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</si>
  <si>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</si>
  <si>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</si>
  <si>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</si>
  <si>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</si>
  <si>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</si>
  <si>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</si>
  <si>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</si>
  <si>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</si>
  <si>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</si>
  <si>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</si>
  <si>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</si>
  <si>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</si>
  <si>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</si>
  <si>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</si>
  <si>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</si>
  <si>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</si>
  <si>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</si>
  <si>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</si>
  <si>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</si>
  <si>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</si>
  <si>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</si>
  <si>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</si>
  <si>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</si>
  <si>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</si>
  <si>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</si>
  <si>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</si>
  <si>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</si>
  <si>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</si>
  <si>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</si>
  <si>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</si>
  <si>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</si>
  <si>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</si>
  <si>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</si>
  <si>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</si>
  <si>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</si>
  <si>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</si>
  <si>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</si>
  <si>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</si>
  <si>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</si>
  <si>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</si>
  <si>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</si>
  <si>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</si>
  <si>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</si>
  <si>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</si>
  <si>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</si>
  <si>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</si>
  <si>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</si>
  <si>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</si>
  <si>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</si>
  <si>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</si>
  <si>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</si>
  <si>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</si>
  <si>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</si>
  <si>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</si>
  <si>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</si>
  <si>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</si>
  <si>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</si>
  <si>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</si>
  <si>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</si>
  <si>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</si>
  <si>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</si>
  <si>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</si>
  <si>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</si>
  <si>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</si>
  <si>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</si>
  <si>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</si>
  <si>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</si>
  <si>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</si>
  <si>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</si>
  <si>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</si>
  <si>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</si>
  <si>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</si>
  <si>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</si>
  <si>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</si>
  <si>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</si>
  <si>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</si>
  <si>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</si>
  <si>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</si>
  <si>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</si>
  <si>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</si>
  <si>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</si>
  <si>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</si>
  <si>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</si>
  <si>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</si>
  <si>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</si>
  <si>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</si>
  <si>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</si>
  <si>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</si>
  <si>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</si>
  <si>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</si>
  <si>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</si>
  <si>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</si>
  <si>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</si>
  <si>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</si>
  <si>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</si>
  <si>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</si>
  <si>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</si>
  <si>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</si>
  <si>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</si>
  <si>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</si>
  <si>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</si>
  <si>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</si>
  <si>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</si>
  <si>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</si>
  <si>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</si>
  <si>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</si>
  <si>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</si>
  <si>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</si>
  <si>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</si>
  <si>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</si>
  <si>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</si>
  <si>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</si>
  <si>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</si>
  <si>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</si>
  <si>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</si>
  <si>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</si>
  <si>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</si>
  <si>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</si>
  <si>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</si>
  <si>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</si>
  <si>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</si>
  <si>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</si>
  <si>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</si>
  <si>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</si>
  <si>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</si>
  <si>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</si>
  <si>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</si>
  <si>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</si>
  <si>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</si>
  <si>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</si>
  <si>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</si>
  <si>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</si>
  <si>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</si>
  <si>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</si>
  <si>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</si>
  <si>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</si>
  <si>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</si>
  <si>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</si>
  <si>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</si>
  <si>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</si>
  <si>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</si>
  <si>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</si>
  <si>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</si>
  <si>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</si>
  <si>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</si>
  <si>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</si>
  <si>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</si>
  <si>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</si>
  <si>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</si>
  <si>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</si>
  <si>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</si>
  <si>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</si>
  <si>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</si>
  <si>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</si>
  <si>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</si>
  <si>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</si>
  <si>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</si>
  <si>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</si>
  <si>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</si>
  <si>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</si>
  <si>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</si>
  <si>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</si>
  <si>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</si>
  <si>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</si>
  <si>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</si>
  <si>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</si>
  <si>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</si>
  <si>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</si>
  <si>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</si>
  <si>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</si>
  <si>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</si>
  <si>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</si>
  <si>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</si>
  <si>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</si>
  <si>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</si>
  <si>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</si>
  <si>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</si>
  <si>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</si>
  <si>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</si>
  <si>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</si>
  <si>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</si>
  <si>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</si>
  <si>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</si>
  <si>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</si>
  <si>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</si>
  <si>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</si>
  <si>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</si>
  <si>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</si>
  <si>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</si>
  <si>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</si>
  <si>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</si>
  <si>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</si>
  <si>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</si>
  <si>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</si>
  <si>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</si>
  <si>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</si>
  <si>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</si>
  <si>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</si>
  <si>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</si>
  <si>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</si>
  <si>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</si>
  <si>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</si>
  <si>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</si>
  <si>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</si>
  <si>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</si>
  <si>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</si>
  <si>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</si>
  <si>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</si>
  <si>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</si>
  <si>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</si>
  <si>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</si>
  <si>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</si>
  <si>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</si>
  <si>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</si>
  <si>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</si>
  <si>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</si>
  <si>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</si>
  <si>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</si>
  <si>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</si>
  <si>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</si>
  <si>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</si>
  <si>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</si>
  <si>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</si>
  <si>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</si>
  <si>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</si>
  <si>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</si>
  <si>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</si>
  <si>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</si>
  <si>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</si>
  <si>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</si>
  <si>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</si>
  <si>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</si>
  <si>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</si>
  <si>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</si>
  <si>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</si>
  <si>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</si>
  <si>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</si>
  <si>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</si>
  <si>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</si>
  <si>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</si>
  <si>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</si>
  <si>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</si>
  <si>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</si>
  <si>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</si>
  <si>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</si>
  <si>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</si>
  <si>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</si>
  <si>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</si>
  <si>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</si>
  <si>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</si>
  <si>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</si>
  <si>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</si>
  <si>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</si>
  <si>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</si>
  <si>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</si>
  <si>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</si>
  <si>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</si>
  <si>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</si>
  <si>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</si>
  <si>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</si>
  <si>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</si>
  <si>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</si>
  <si>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</si>
  <si>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</si>
  <si>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</si>
  <si>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</si>
  <si>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</si>
  <si>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</si>
  <si>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</si>
  <si>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</si>
  <si>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</si>
  <si>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</si>
  <si>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</si>
  <si>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</si>
  <si>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</si>
  <si>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</si>
  <si>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</si>
  <si>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</si>
  <si>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</si>
  <si>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</si>
  <si>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</si>
  <si>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</si>
  <si>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</si>
  <si>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</si>
  <si>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</si>
  <si>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</si>
  <si>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</si>
  <si>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</si>
  <si>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</si>
  <si>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</si>
  <si>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</si>
  <si>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</si>
  <si>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</si>
  <si>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</si>
  <si>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</si>
  <si>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</si>
  <si>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</si>
  <si>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</si>
  <si>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</si>
  <si>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</si>
  <si>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</si>
  <si>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</si>
  <si>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</si>
  <si>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</si>
  <si>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</si>
  <si>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</si>
  <si>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</si>
  <si>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</si>
  <si>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</si>
  <si>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</si>
  <si>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</si>
  <si>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</si>
  <si>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</si>
  <si>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</si>
  <si>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</si>
  <si>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</si>
  <si>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</si>
  <si>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</si>
  <si>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</si>
  <si>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</si>
  <si>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</si>
  <si>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</si>
  <si>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</si>
  <si>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</si>
  <si>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</si>
  <si>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</si>
  <si>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</si>
  <si>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</si>
  <si>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</si>
  <si>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</si>
  <si>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</si>
  <si>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</si>
  <si>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</si>
  <si>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</si>
  <si>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</si>
  <si>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</si>
  <si>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</si>
  <si>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</si>
  <si>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</si>
  <si>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</si>
  <si>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</si>
  <si>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</si>
  <si>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</si>
  <si>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</si>
  <si>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</si>
  <si>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</si>
  <si>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</si>
  <si>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</si>
  <si>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</si>
  <si>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</si>
  <si>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</si>
  <si>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</si>
  <si>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</si>
  <si>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</si>
  <si>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</si>
  <si>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</si>
  <si>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</si>
  <si>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</si>
  <si>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</si>
  <si>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</si>
  <si>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</si>
  <si>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</si>
  <si>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</si>
  <si>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</si>
  <si>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</si>
  <si>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</si>
  <si>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</si>
  <si>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</si>
  <si>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</si>
  <si>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</si>
  <si>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</si>
  <si>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</si>
  <si>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</si>
  <si>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</si>
  <si>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</si>
  <si>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</si>
  <si>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</si>
  <si>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</si>
  <si>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</si>
  <si>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</si>
  <si>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</si>
  <si>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</si>
  <si>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</si>
  <si>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</si>
  <si>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</si>
  <si>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</si>
  <si>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</si>
  <si>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</si>
  <si>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</si>
  <si>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</si>
  <si>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</si>
  <si>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</si>
  <si>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</si>
  <si>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</si>
  <si>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</si>
  <si>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</si>
  <si>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</si>
  <si>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</si>
  <si>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</si>
  <si>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</si>
  <si>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</si>
  <si>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</si>
  <si>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</si>
  <si>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</si>
  <si>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</si>
  <si>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</si>
  <si>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</si>
  <si>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</si>
  <si>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</si>
  <si>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</si>
  <si>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</si>
  <si>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</si>
  <si>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</si>
  <si>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</si>
  <si>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</si>
  <si>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</si>
  <si>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</si>
  <si>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</si>
  <si>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</si>
  <si>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</si>
  <si>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</si>
  <si>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</si>
  <si>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</si>
  <si>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</si>
  <si>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</si>
  <si>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</si>
  <si>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</si>
  <si>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</si>
  <si>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</si>
  <si>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</si>
  <si>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</si>
  <si>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</si>
  <si>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</si>
  <si>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</si>
  <si>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</si>
  <si>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</si>
  <si>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</si>
  <si>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</si>
  <si>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</si>
  <si>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</si>
  <si>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</si>
  <si>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</si>
  <si>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</si>
  <si>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</si>
  <si>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</si>
  <si>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</si>
  <si>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</si>
  <si>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</si>
  <si>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</si>
  <si>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</si>
  <si>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</si>
  <si>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</si>
  <si>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</si>
  <si>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</si>
  <si>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</si>
  <si>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</si>
  <si>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</si>
  <si>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</si>
  <si>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</si>
  <si>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</si>
  <si>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</si>
  <si>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</si>
  <si>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</si>
  <si>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</si>
  <si>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</si>
  <si>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</si>
  <si>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</si>
  <si>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</si>
  <si>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</si>
  <si>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</si>
  <si>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</si>
  <si>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</si>
  <si>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</si>
  <si>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</si>
  <si>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</si>
  <si>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</si>
  <si>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</si>
  <si>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</si>
  <si>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</si>
  <si>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</si>
  <si>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</si>
  <si>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</si>
  <si>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</si>
  <si>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</si>
  <si>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</si>
  <si>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</si>
  <si>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</si>
  <si>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</si>
  <si>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</si>
  <si>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</si>
  <si>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</si>
  <si>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</si>
  <si>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</si>
  <si>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</si>
  <si>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</si>
  <si>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</si>
  <si>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</si>
  <si>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</si>
  <si>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</si>
  <si>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</si>
  <si>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</si>
  <si>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</si>
  <si>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</si>
  <si>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</si>
  <si>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</si>
  <si>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</si>
  <si>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</si>
  <si>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</si>
  <si>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</si>
  <si>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</si>
  <si>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</si>
  <si>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</si>
  <si>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</si>
  <si>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</si>
  <si>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</si>
  <si>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</si>
  <si>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</si>
  <si>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</si>
  <si>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</si>
  <si>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</si>
  <si>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</si>
  <si>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</si>
  <si>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</si>
  <si>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</si>
  <si>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</si>
  <si>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</si>
  <si>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</si>
  <si>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</si>
  <si>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</si>
  <si>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</si>
  <si>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</si>
  <si>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</si>
  <si>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</si>
  <si>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</si>
  <si>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</si>
  <si>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</si>
  <si>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</si>
  <si>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</si>
  <si>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</si>
  <si>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</si>
  <si>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</si>
  <si>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</si>
  <si>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</si>
  <si>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</si>
  <si>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</si>
  <si>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</si>
  <si>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</si>
  <si>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</si>
  <si>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</si>
  <si>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</si>
  <si>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</si>
  <si>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</si>
  <si>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</si>
  <si>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</si>
  <si>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</si>
  <si>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</si>
  <si>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</si>
  <si>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</si>
  <si>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</si>
  <si>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</si>
  <si>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</si>
  <si>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</si>
  <si>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</si>
  <si>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</si>
  <si>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</si>
  <si>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</si>
  <si>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</si>
  <si>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</si>
  <si>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</si>
  <si>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</si>
  <si>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</si>
  <si>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</si>
  <si>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</si>
  <si>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</si>
  <si>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</si>
  <si>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</si>
  <si>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</si>
  <si>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</si>
  <si>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</si>
  <si>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</si>
  <si>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</si>
  <si>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</si>
  <si>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</si>
  <si>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</si>
  <si>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</si>
  <si>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</si>
  <si>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</si>
  <si>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</si>
  <si>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</si>
  <si>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</si>
  <si>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</si>
  <si>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</si>
  <si>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</si>
  <si>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</si>
  <si>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</si>
  <si>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</si>
  <si>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</si>
  <si>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</si>
  <si>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</si>
  <si>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</si>
  <si>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</si>
  <si>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</si>
  <si>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</si>
  <si>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</si>
  <si>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</si>
  <si>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</si>
  <si>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</si>
  <si>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</si>
  <si>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</si>
  <si>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</si>
  <si>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</si>
  <si>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</si>
  <si>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</si>
  <si>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</si>
  <si>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</si>
  <si>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</si>
  <si>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</si>
  <si>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</si>
  <si>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</si>
  <si>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</si>
  <si>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</si>
  <si>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</si>
  <si>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</si>
  <si>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</si>
  <si>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</si>
  <si>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</si>
  <si>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</si>
  <si>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</si>
  <si>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</si>
  <si>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</si>
  <si>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</si>
  <si>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</si>
  <si>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</si>
  <si>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</si>
  <si>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</si>
  <si>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</si>
  <si>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</si>
  <si>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</si>
  <si>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</si>
  <si>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</si>
  <si>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</si>
  <si>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</si>
  <si>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</si>
  <si>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</si>
  <si>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</si>
  <si>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</si>
  <si>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</si>
  <si>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</si>
  <si>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</si>
  <si>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</si>
  <si>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</si>
  <si>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</si>
  <si>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</si>
  <si>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</si>
  <si>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</si>
  <si>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</si>
  <si>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</si>
  <si>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</si>
  <si>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</si>
  <si>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</si>
  <si>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</si>
  <si>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</si>
  <si>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</si>
  <si>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</si>
  <si>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</si>
  <si>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</si>
  <si>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</si>
  <si>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</si>
  <si>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</si>
  <si>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</si>
  <si>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</si>
  <si>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</si>
  <si>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</si>
  <si>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</si>
  <si>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</si>
  <si>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</si>
  <si>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</si>
  <si>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</si>
  <si>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</si>
  <si>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</si>
  <si>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</si>
  <si>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</si>
  <si>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</si>
  <si>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</si>
  <si>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</si>
  <si>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</si>
  <si>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</si>
  <si>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</si>
  <si>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</si>
  <si>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</si>
  <si>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</si>
  <si>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</si>
  <si>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</si>
  <si>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</si>
  <si>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</si>
  <si>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</si>
  <si>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</si>
  <si>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</si>
  <si>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</si>
  <si>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</si>
  <si>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</si>
  <si>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</si>
  <si>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</si>
  <si>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</si>
  <si>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</si>
  <si>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</si>
  <si>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</si>
  <si>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</si>
  <si>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</si>
  <si>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</si>
  <si>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</si>
  <si>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</si>
  <si>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</si>
  <si>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</si>
  <si>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</si>
  <si>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</si>
  <si>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</si>
  <si>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</si>
  <si>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</si>
  <si>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</si>
  <si>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</si>
  <si>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</si>
  <si>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</si>
  <si>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</si>
  <si>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</si>
  <si>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</si>
  <si>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</si>
  <si>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</si>
  <si>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</si>
  <si>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</si>
  <si>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</si>
  <si>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</si>
  <si>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</si>
  <si>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</si>
  <si>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</si>
  <si>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</si>
  <si>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</si>
  <si>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</si>
  <si>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</si>
  <si>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</si>
  <si>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</si>
  <si>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</si>
  <si>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</si>
  <si>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</si>
  <si>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</si>
  <si>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</si>
  <si>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</si>
  <si>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</si>
  <si>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</si>
  <si>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</si>
  <si>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</si>
  <si>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</si>
  <si>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</si>
  <si>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</si>
  <si>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</si>
  <si>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</si>
  <si>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</si>
  <si>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</si>
  <si>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</si>
  <si>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</si>
  <si>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</si>
  <si>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</si>
  <si>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</si>
  <si>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</si>
  <si>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</si>
  <si>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</si>
  <si>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</si>
  <si>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</si>
  <si>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</si>
  <si>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</si>
  <si>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</si>
  <si>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</si>
  <si>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</si>
  <si>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</si>
  <si>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</si>
  <si>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</si>
  <si>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</si>
  <si>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</si>
  <si>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</si>
  <si>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</si>
  <si>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</si>
  <si>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</si>
  <si>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</si>
  <si>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</si>
  <si>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</si>
  <si>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</si>
  <si>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</si>
  <si>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</si>
  <si>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</si>
  <si>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</si>
  <si>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</si>
  <si>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</si>
  <si>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</si>
  <si>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</si>
  <si>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</si>
  <si>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</si>
  <si>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</si>
  <si>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</si>
  <si>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</si>
  <si>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</si>
  <si>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</si>
  <si>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</si>
  <si>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</si>
  <si>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</si>
  <si>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</si>
  <si>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</si>
  <si>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</si>
  <si>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</si>
  <si>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</si>
  <si>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</si>
  <si>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</si>
  <si>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</si>
  <si>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</si>
  <si>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</si>
  <si>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</si>
  <si>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</si>
  <si>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</si>
  <si>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</si>
  <si>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</si>
  <si>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</si>
  <si>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</si>
  <si>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</si>
  <si>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</si>
  <si>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</si>
  <si>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</si>
  <si>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</si>
  <si>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</si>
  <si>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</si>
  <si>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</si>
  <si>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</si>
  <si>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</si>
  <si>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</si>
  <si>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</si>
  <si>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</si>
  <si>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</si>
  <si>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</si>
  <si>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</si>
  <si>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</si>
  <si>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</si>
  <si>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</si>
  <si>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</si>
  <si>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</si>
  <si>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</si>
  <si>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</si>
  <si>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</si>
  <si>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</si>
  <si>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</si>
  <si>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</si>
  <si>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</si>
  <si>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</si>
  <si>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</si>
  <si>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</si>
  <si>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</si>
  <si>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</si>
  <si>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</si>
  <si>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</si>
  <si>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</si>
  <si>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</si>
  <si>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</si>
  <si>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</si>
  <si>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</si>
  <si>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</si>
  <si>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</si>
  <si>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</si>
  <si>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</si>
  <si>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</si>
  <si>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</si>
  <si>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</si>
  <si>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</si>
  <si>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</si>
  <si>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</si>
  <si>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</si>
  <si>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</si>
  <si>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</si>
  <si>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</si>
  <si>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</si>
  <si>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</si>
  <si>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</si>
  <si>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</si>
  <si>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</si>
  <si>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</si>
  <si>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</si>
  <si>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</si>
  <si>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</si>
  <si>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</si>
  <si>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</si>
  <si>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</si>
  <si>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</si>
  <si>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</si>
  <si>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</si>
  <si>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</si>
  <si>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</si>
  <si>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</si>
  <si>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</si>
  <si>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</si>
  <si>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</si>
  <si>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</si>
  <si>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</si>
  <si>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</si>
  <si>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</si>
  <si>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</si>
  <si>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</si>
  <si>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</si>
  <si>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</si>
  <si>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</si>
  <si>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</si>
  <si>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</si>
  <si>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</si>
  <si>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</si>
  <si>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</si>
  <si>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</si>
  <si>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</si>
  <si>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</si>
  <si>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</si>
  <si>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</si>
  <si>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</si>
  <si>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</si>
  <si>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</si>
  <si>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</si>
  <si>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</si>
  <si>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</si>
  <si>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</si>
  <si>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</si>
  <si>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</si>
  <si>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</si>
  <si>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</si>
  <si>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</si>
  <si>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</si>
  <si>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</si>
  <si>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</si>
  <si>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</si>
  <si>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</si>
  <si>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</si>
  <si>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</si>
  <si>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</si>
  <si>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</si>
  <si>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</si>
  <si>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</si>
  <si>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</si>
  <si>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</si>
  <si>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</si>
  <si>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</si>
  <si>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</si>
  <si>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</si>
  <si>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</si>
  <si>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</si>
  <si>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</si>
  <si>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</si>
  <si>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</si>
  <si>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</si>
  <si>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</si>
  <si>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</si>
  <si>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</si>
  <si>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</si>
  <si>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</si>
  <si>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</si>
  <si>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</si>
  <si>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</si>
  <si>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</si>
  <si>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</si>
  <si>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</si>
  <si>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</si>
  <si>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</si>
  <si>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</si>
  <si>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</si>
  <si>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</si>
  <si>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</si>
  <si>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</si>
  <si>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</si>
  <si>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</si>
  <si>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</si>
  <si>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</si>
  <si>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</si>
  <si>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</si>
  <si>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</si>
  <si>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</si>
  <si>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</si>
  <si>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</si>
  <si>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</si>
  <si>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</si>
  <si>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</si>
  <si>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</si>
  <si>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</si>
  <si>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</si>
  <si>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</si>
  <si>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</si>
  <si>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</si>
  <si>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</si>
  <si>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</si>
  <si>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</si>
  <si>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</si>
  <si>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</si>
  <si>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</si>
  <si>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</si>
  <si>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</si>
  <si>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</si>
  <si>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</si>
  <si>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</si>
  <si>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</si>
  <si>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</si>
  <si>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</si>
  <si>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</si>
  <si>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</si>
  <si>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</si>
  <si>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</si>
  <si>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</si>
  <si>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</si>
  <si>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</si>
  <si>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</si>
  <si>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</si>
  <si>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</si>
  <si>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</si>
  <si>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</si>
  <si>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</si>
  <si>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</si>
  <si>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</si>
  <si>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</si>
  <si>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</si>
  <si>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</si>
  <si>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</si>
  <si>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</si>
  <si>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</si>
  <si>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</si>
  <si>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</si>
  <si>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</si>
  <si>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</si>
  <si>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</si>
  <si>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</si>
  <si>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</si>
  <si>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</si>
  <si>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</si>
  <si>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</si>
  <si>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</si>
  <si>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</si>
  <si>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</si>
  <si>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</si>
  <si>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</si>
  <si>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</si>
  <si>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</si>
  <si>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</si>
  <si>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</si>
  <si>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</si>
  <si>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</si>
  <si>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</si>
  <si>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</si>
  <si>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</si>
  <si>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</si>
  <si>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</si>
  <si>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</si>
  <si>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</si>
  <si>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</si>
  <si>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</si>
  <si>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</si>
  <si>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</si>
  <si>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</si>
  <si>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</si>
  <si>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</si>
  <si>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</si>
  <si>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</si>
  <si>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</si>
  <si>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</si>
  <si>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</si>
  <si>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</si>
  <si>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</si>
  <si>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</si>
  <si>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</si>
  <si>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</si>
  <si>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</si>
  <si>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</si>
  <si>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</si>
  <si>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</si>
  <si>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</si>
  <si>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</si>
  <si>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</si>
  <si>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</si>
  <si>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</si>
  <si>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</si>
  <si>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</si>
  <si>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</si>
  <si>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</si>
  <si>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</si>
  <si>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</si>
  <si>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</si>
  <si>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</si>
  <si>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</si>
  <si>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</si>
  <si>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</si>
  <si>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</si>
  <si>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</si>
  <si>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</si>
  <si>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</si>
  <si>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</si>
  <si>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</si>
  <si>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</si>
  <si>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</si>
  <si>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</si>
  <si>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</si>
  <si>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</si>
  <si>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</si>
  <si>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</si>
  <si>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</si>
  <si>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</si>
  <si>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</si>
  <si>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</si>
  <si>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</si>
  <si>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</si>
  <si>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</si>
  <si>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</si>
  <si>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</si>
  <si>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</si>
  <si>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</si>
  <si>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</si>
  <si>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</si>
  <si>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</si>
  <si>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</si>
  <si>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</si>
  <si>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</si>
  <si>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</si>
  <si>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</si>
  <si>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</si>
  <si>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</si>
  <si>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</si>
  <si>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</si>
  <si>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</si>
  <si>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</si>
  <si>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</si>
  <si>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</si>
  <si>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</si>
  <si>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</si>
  <si>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</si>
  <si>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</si>
  <si>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</si>
  <si>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</si>
  <si>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</si>
  <si>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</si>
  <si>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</si>
  <si>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</si>
  <si>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</si>
  <si>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</si>
  <si>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</si>
  <si>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</si>
  <si>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</si>
  <si>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</si>
  <si>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</si>
  <si>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</si>
  <si>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</si>
  <si>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</si>
  <si>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</si>
  <si>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</si>
  <si>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</si>
  <si>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</si>
  <si>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</si>
  <si>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</si>
  <si>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</si>
  <si>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</si>
  <si>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</si>
  <si>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</si>
  <si>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</si>
  <si>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</si>
  <si>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</si>
  <si>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</si>
  <si>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</si>
  <si>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</si>
  <si>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</si>
  <si>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</si>
  <si>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</si>
  <si>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</si>
  <si>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</si>
  <si>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</si>
  <si>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</si>
  <si>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</si>
  <si>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</si>
  <si>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</si>
  <si>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</si>
  <si>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</si>
  <si>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</si>
  <si>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</si>
  <si>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</si>
  <si>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</si>
  <si>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</si>
  <si>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</si>
  <si>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</si>
  <si>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</si>
  <si>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</si>
  <si>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</si>
  <si>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</si>
  <si>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</si>
  <si>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</si>
  <si>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</si>
  <si>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</si>
  <si>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</si>
  <si>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</si>
  <si>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</si>
  <si>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</si>
  <si>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</si>
  <si>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</si>
  <si>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</si>
  <si>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</si>
  <si>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</si>
  <si>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</si>
  <si>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</si>
  <si>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</si>
  <si>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</si>
  <si>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</si>
  <si>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</si>
  <si>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</si>
  <si>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</si>
  <si>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</si>
  <si>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</si>
  <si>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</si>
  <si>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</si>
  <si>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</si>
  <si>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</si>
  <si>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</si>
  <si>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</si>
  <si>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</si>
  <si>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</si>
  <si>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</si>
  <si>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</si>
  <si>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</si>
  <si>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</si>
  <si>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</si>
  <si>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</si>
  <si>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</si>
  <si>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</si>
  <si>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</si>
  <si>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</si>
  <si>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</si>
  <si>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</si>
  <si>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</si>
  <si>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</si>
  <si>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</si>
  <si>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</si>
  <si>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</si>
  <si>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</si>
  <si>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</si>
  <si>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</si>
  <si>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</si>
  <si>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</si>
  <si>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</si>
  <si>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</si>
  <si>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</si>
  <si>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</si>
  <si>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</si>
  <si>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</si>
  <si>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</si>
  <si>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</si>
  <si>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</si>
  <si>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</si>
  <si>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</si>
  <si>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</si>
  <si>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</si>
  <si>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</si>
  <si>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</si>
  <si>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</si>
  <si>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</si>
  <si>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</si>
  <si>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</si>
  <si>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</si>
  <si>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</si>
  <si>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</si>
  <si>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</si>
  <si>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</si>
  <si>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</si>
  <si>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</si>
  <si>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</si>
  <si>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</si>
  <si>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</si>
  <si>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</si>
  <si>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</si>
  <si>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</si>
  <si>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</si>
  <si>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</si>
  <si>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</si>
  <si>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</si>
  <si>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</si>
  <si>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</si>
  <si>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</si>
  <si>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</si>
  <si>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</si>
  <si>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</si>
  <si>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</si>
  <si>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</si>
  <si>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</si>
  <si>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</si>
  <si>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</si>
  <si>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</si>
  <si>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</si>
  <si>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</si>
  <si>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</si>
  <si>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</si>
  <si>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</si>
  <si>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</si>
  <si>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</si>
  <si>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</si>
  <si>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</si>
  <si>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</si>
  <si>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</si>
  <si>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</si>
  <si>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</si>
  <si>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</si>
  <si>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</si>
  <si>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</si>
  <si>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</si>
  <si>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</si>
  <si>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</si>
  <si>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</si>
  <si>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</si>
  <si>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</si>
  <si>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</si>
  <si>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</si>
  <si>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</si>
  <si>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</si>
  <si>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</si>
  <si>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</si>
  <si>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</si>
  <si>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</si>
  <si>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</si>
  <si>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</si>
  <si>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</si>
  <si>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</si>
  <si>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</si>
  <si>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</si>
  <si>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</si>
  <si>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</si>
  <si>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</si>
  <si>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</si>
  <si>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</si>
  <si>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</si>
  <si>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</si>
  <si>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</si>
  <si>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</si>
  <si>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</si>
  <si>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</si>
  <si>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</si>
  <si>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</si>
  <si>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</si>
  <si>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</si>
  <si>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</si>
  <si>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</si>
  <si>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</si>
  <si>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</si>
  <si>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</si>
  <si>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</si>
  <si>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</si>
  <si>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</si>
  <si>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</si>
  <si>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</si>
  <si>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</si>
  <si>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</si>
  <si>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</si>
  <si>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</si>
  <si>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</si>
  <si>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</si>
  <si>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</si>
  <si>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</si>
  <si>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</si>
  <si>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</si>
  <si>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</si>
  <si>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</si>
  <si>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</si>
  <si>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</si>
  <si>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</si>
  <si>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</si>
  <si>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</si>
  <si>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</si>
  <si>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</si>
  <si>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</si>
  <si>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</si>
  <si>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</si>
  <si>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</si>
  <si>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</si>
  <si>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</si>
  <si>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</si>
  <si>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</si>
  <si>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</si>
  <si>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</si>
  <si>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</si>
  <si>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</si>
  <si>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</si>
  <si>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</si>
  <si>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</si>
  <si>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</si>
  <si>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</si>
  <si>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</si>
  <si>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</si>
  <si>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</si>
  <si>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</si>
  <si>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</si>
  <si>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</si>
  <si>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</si>
  <si>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</si>
  <si>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</si>
  <si>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</si>
  <si>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</si>
  <si>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</si>
  <si>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</si>
  <si>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</si>
  <si>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</si>
  <si>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</si>
  <si>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</si>
  <si>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</si>
  <si>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</si>
  <si>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</si>
  <si>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</si>
  <si>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</si>
  <si>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</si>
  <si>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</si>
  <si>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</si>
  <si>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</si>
  <si>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</si>
  <si>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</si>
  <si>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</si>
  <si>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</si>
  <si>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</si>
  <si>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</si>
  <si>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</si>
  <si>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</si>
  <si>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</si>
  <si>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</si>
  <si>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</si>
  <si>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</si>
  <si>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</si>
  <si>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</si>
  <si>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</si>
  <si>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</si>
  <si>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</si>
  <si>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</si>
  <si>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</si>
  <si>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</si>
  <si>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</si>
  <si>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</si>
  <si>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</si>
  <si>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</si>
  <si>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</si>
  <si>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</si>
  <si>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</si>
  <si>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</si>
  <si>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</si>
  <si>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</si>
  <si>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</si>
  <si>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</si>
  <si>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</si>
  <si>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</si>
  <si>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</si>
  <si>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</si>
  <si>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</si>
  <si>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</si>
  <si>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</si>
  <si>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</si>
  <si>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</si>
  <si>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</si>
  <si>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</si>
  <si>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</si>
  <si>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</si>
  <si>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</si>
  <si>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</si>
  <si>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</si>
  <si>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</si>
  <si>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</si>
  <si>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</si>
  <si>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</si>
  <si>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</si>
  <si>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</si>
  <si>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</si>
  <si>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</si>
  <si>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</si>
  <si>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</si>
  <si>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</si>
  <si>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</si>
  <si>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</si>
  <si>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</si>
  <si>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</si>
  <si>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</si>
  <si>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</si>
  <si>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</si>
  <si>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</si>
  <si>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</si>
  <si>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</si>
  <si>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</si>
  <si>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</si>
  <si>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</si>
  <si>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</si>
  <si>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</si>
  <si>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</si>
  <si>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</si>
  <si>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</si>
  <si>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</si>
  <si>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</si>
  <si>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</si>
  <si>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</si>
  <si>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</si>
  <si>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</si>
  <si>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</si>
  <si>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</si>
  <si>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</si>
  <si>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</si>
  <si>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</si>
  <si>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</si>
  <si>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</si>
  <si>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</si>
  <si>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</si>
  <si>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</si>
  <si>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</si>
  <si>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</si>
  <si>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</si>
  <si>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</si>
  <si>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</si>
  <si>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</si>
  <si>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</si>
  <si>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</si>
  <si>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</si>
  <si>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</si>
  <si>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</si>
  <si>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</si>
  <si>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</si>
  <si>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</si>
  <si>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</si>
  <si>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</si>
  <si>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</si>
  <si>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</si>
  <si>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</si>
  <si>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</si>
  <si>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</si>
  <si>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</si>
  <si>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</si>
  <si>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</si>
  <si>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</si>
  <si>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</si>
  <si>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</si>
  <si>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</si>
  <si>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</si>
  <si>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</si>
  <si>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</si>
  <si>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</si>
  <si>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</si>
  <si>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</si>
  <si>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</si>
  <si>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</si>
  <si>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</si>
  <si>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</si>
  <si>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</si>
  <si>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</si>
  <si>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</si>
  <si>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</si>
  <si>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</si>
  <si>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</si>
  <si>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</si>
  <si>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</si>
  <si>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</si>
  <si>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</si>
  <si>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</si>
  <si>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</si>
  <si>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</si>
  <si>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</si>
  <si>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</si>
  <si>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</si>
  <si>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</si>
  <si>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</si>
  <si>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</si>
  <si>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</si>
  <si>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</si>
  <si>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</si>
  <si>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</si>
  <si>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</si>
  <si>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</si>
  <si>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</si>
  <si>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</si>
  <si>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</si>
  <si>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</si>
  <si>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</si>
  <si>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</si>
  <si>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</si>
  <si>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</si>
  <si>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</si>
  <si>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</si>
  <si>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</si>
  <si>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</si>
  <si>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</si>
  <si>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</si>
  <si>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</si>
  <si>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</si>
  <si>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</si>
  <si>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</si>
  <si>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</si>
  <si>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</si>
  <si>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</si>
  <si>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</si>
  <si>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</si>
  <si>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</si>
  <si>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</si>
  <si>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</si>
  <si>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</si>
  <si>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</si>
  <si>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</si>
  <si>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</si>
  <si>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</si>
  <si>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</si>
  <si>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</si>
  <si>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</si>
  <si>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</si>
  <si>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</si>
  <si>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</si>
  <si>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</si>
  <si>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</si>
  <si>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</si>
  <si>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</si>
  <si>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</si>
  <si>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</si>
  <si>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</si>
  <si>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</si>
  <si>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</si>
  <si>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</si>
  <si>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</si>
  <si>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</si>
  <si>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</si>
  <si>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</si>
  <si>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</si>
  <si>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</si>
  <si>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</si>
  <si>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</si>
  <si>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</si>
  <si>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</si>
  <si>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</si>
  <si>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</si>
  <si>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</si>
  <si>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</si>
  <si>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</si>
  <si>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</si>
  <si>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</si>
  <si>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</si>
  <si>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</si>
  <si>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</si>
  <si>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</si>
  <si>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</si>
  <si>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</si>
  <si>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</si>
  <si>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</si>
  <si>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</si>
  <si>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</si>
  <si>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</si>
  <si>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</si>
  <si>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</si>
  <si>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</si>
  <si>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</si>
  <si>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</si>
  <si>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</si>
  <si>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</si>
  <si>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</si>
  <si>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</si>
  <si>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</si>
  <si>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</si>
  <si>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</si>
  <si>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</si>
  <si>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</si>
  <si>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</si>
  <si>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</si>
  <si>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</si>
  <si>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</si>
  <si>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</si>
  <si>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</si>
  <si>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</si>
  <si>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</si>
  <si>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</si>
  <si>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</si>
  <si>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</si>
  <si>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</si>
  <si>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</si>
  <si>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</si>
  <si>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</si>
  <si>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</si>
  <si>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</si>
  <si>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</si>
  <si>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</si>
  <si>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</si>
  <si>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</si>
  <si>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</si>
  <si>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</si>
  <si>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</si>
  <si>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</si>
  <si>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</si>
  <si>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</si>
  <si>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</si>
  <si>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</si>
  <si>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</si>
  <si>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</si>
  <si>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</si>
  <si>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</si>
  <si>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</si>
  <si>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</si>
  <si>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</si>
  <si>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</si>
  <si>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</si>
  <si>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</si>
  <si>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</si>
  <si>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</si>
  <si>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</si>
  <si>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</si>
  <si>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</si>
  <si>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</si>
  <si>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</si>
  <si>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</si>
  <si>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</si>
  <si>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</si>
  <si>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</si>
  <si>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</si>
  <si>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</si>
  <si>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</si>
  <si>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</si>
  <si>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</si>
  <si>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</si>
  <si>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</si>
  <si>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</si>
  <si>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</si>
  <si>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</si>
  <si>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</si>
  <si>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</si>
  <si>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</si>
  <si>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</si>
  <si>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</si>
  <si>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</si>
  <si>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</si>
  <si>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</si>
  <si>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</si>
  <si>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</si>
  <si>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</si>
  <si>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</si>
  <si>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</si>
  <si>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</si>
  <si>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</si>
  <si>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</si>
  <si>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</si>
  <si>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</si>
  <si>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</si>
  <si>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</si>
  <si>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</si>
  <si>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</si>
  <si>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</si>
  <si>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</si>
  <si>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</si>
  <si>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</si>
  <si>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</si>
  <si>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</si>
  <si>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</si>
  <si>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</si>
  <si>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</si>
  <si>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</si>
  <si>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</si>
  <si>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</si>
  <si>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</si>
  <si>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</si>
  <si>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</si>
  <si>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</si>
  <si>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</si>
  <si>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</si>
  <si>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</si>
  <si>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</si>
  <si>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</si>
  <si>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</si>
  <si>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</si>
  <si>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</si>
  <si>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</si>
  <si>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</si>
  <si>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</si>
  <si>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</si>
  <si>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</si>
  <si>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</si>
  <si>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</si>
  <si>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</si>
  <si>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</si>
  <si>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</si>
  <si>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</si>
  <si>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</si>
  <si>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</si>
  <si>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</si>
  <si>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</si>
  <si>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</si>
  <si>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</si>
  <si>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</si>
  <si>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</si>
  <si>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</si>
  <si>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</si>
  <si>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</si>
  <si>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</si>
  <si>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</si>
  <si>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</si>
  <si>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</si>
  <si>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</si>
  <si>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</si>
  <si>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</si>
  <si>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</si>
  <si>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</si>
  <si>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</si>
  <si>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</si>
  <si>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</si>
  <si>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</si>
  <si>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</si>
  <si>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</si>
  <si>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</si>
  <si>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</si>
  <si>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</si>
  <si>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</si>
  <si>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</si>
  <si>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</si>
  <si>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</si>
  <si>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</si>
  <si>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</si>
  <si>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</si>
  <si>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</si>
  <si>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</si>
  <si>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</si>
  <si>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</si>
  <si>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</si>
  <si>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</si>
  <si>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</si>
  <si>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</si>
  <si>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</si>
  <si>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</si>
  <si>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</si>
  <si>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</si>
  <si>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</si>
  <si>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</si>
  <si>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</si>
  <si>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</si>
  <si>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</si>
  <si>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</si>
  <si>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</si>
  <si>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</si>
  <si>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</si>
  <si>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</si>
  <si>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</si>
  <si>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</si>
  <si>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</si>
  <si>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</si>
  <si>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</si>
  <si>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</si>
  <si>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</si>
  <si>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</si>
  <si>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</si>
  <si>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</si>
  <si>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</si>
  <si>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</si>
  <si>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</si>
  <si>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</si>
  <si>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</si>
  <si>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</si>
  <si>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</si>
  <si>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</si>
  <si>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</si>
  <si>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</si>
  <si>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</si>
  <si>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</si>
  <si>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</si>
  <si>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</si>
  <si>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</si>
  <si>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</si>
  <si>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</si>
  <si>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</si>
  <si>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</si>
  <si>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</si>
  <si>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</si>
  <si>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</si>
  <si>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</si>
  <si>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</si>
  <si>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</si>
  <si>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</si>
  <si>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</si>
  <si>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</si>
  <si>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</si>
  <si>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</si>
  <si>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</si>
  <si>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</si>
  <si>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</si>
  <si>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</si>
  <si>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</si>
  <si>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</si>
  <si>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</si>
  <si>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</si>
  <si>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</si>
  <si>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</si>
  <si>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</si>
  <si>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</si>
  <si>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</si>
  <si>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</si>
  <si>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</si>
  <si>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</si>
  <si>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</si>
  <si>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</si>
  <si>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</si>
  <si>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</si>
  <si>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</si>
  <si>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</si>
  <si>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</si>
  <si>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</si>
  <si>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</si>
  <si>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</si>
  <si>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</si>
  <si>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</si>
  <si>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</si>
  <si>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</si>
  <si>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</si>
  <si>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</si>
  <si>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</si>
  <si>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</si>
  <si>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</si>
  <si>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</si>
  <si>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</si>
  <si>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</si>
  <si>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</si>
  <si>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</si>
  <si>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</si>
  <si>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</si>
  <si>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</si>
  <si>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</si>
  <si>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</si>
  <si>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</si>
  <si>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</si>
  <si>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</si>
  <si>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</si>
  <si>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</si>
  <si>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</si>
  <si>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</si>
  <si>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</si>
  <si>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</si>
  <si>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</si>
  <si>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</si>
  <si>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</si>
  <si>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</si>
  <si>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</si>
  <si>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</si>
  <si>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</si>
  <si>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</si>
  <si>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</si>
  <si>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</si>
  <si>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</si>
  <si>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</si>
  <si>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</si>
  <si>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</si>
  <si>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</si>
  <si>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</si>
  <si>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</si>
  <si>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</si>
  <si>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</si>
  <si>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</si>
  <si>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</si>
  <si>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</si>
  <si>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</si>
  <si>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</si>
  <si>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</si>
  <si>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</si>
  <si>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</si>
  <si>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</si>
  <si>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</si>
  <si>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</si>
  <si>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</si>
  <si>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</si>
  <si>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</si>
  <si>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</si>
  <si>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</si>
  <si>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</si>
  <si>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</si>
  <si>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</si>
  <si>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</si>
  <si>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</si>
  <si>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</si>
  <si>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</si>
  <si>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</si>
  <si>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</si>
  <si>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</si>
  <si>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</si>
  <si>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</si>
  <si>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</si>
  <si>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</si>
  <si>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</si>
  <si>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</si>
  <si>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</si>
  <si>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</si>
  <si>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</si>
  <si>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</si>
  <si>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</si>
  <si>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</si>
  <si>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</si>
  <si>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</si>
  <si>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</si>
  <si>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</si>
  <si>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</si>
  <si>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</si>
  <si>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</si>
  <si>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</si>
  <si>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</si>
  <si>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</si>
  <si>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</si>
  <si>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</si>
  <si>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</si>
  <si>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</si>
  <si>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</si>
  <si>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</si>
  <si>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</si>
  <si>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</si>
  <si>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</si>
  <si>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</si>
  <si>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</si>
  <si>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</si>
  <si>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</si>
  <si>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</si>
  <si>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</si>
  <si>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</si>
  <si>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</si>
  <si>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</si>
  <si>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</si>
  <si>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</si>
  <si>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</si>
  <si>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</si>
  <si>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</si>
  <si>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</si>
  <si>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</si>
  <si>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</si>
  <si>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</si>
  <si>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</si>
  <si>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</si>
  <si>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</si>
  <si>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</si>
  <si>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</si>
  <si>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</si>
  <si>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</si>
  <si>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</si>
  <si>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</si>
  <si>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</si>
  <si>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</si>
  <si>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</si>
  <si>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</si>
  <si>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</si>
  <si>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</si>
  <si>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</si>
  <si>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</si>
  <si>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</si>
  <si>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</si>
  <si>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</si>
  <si>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</si>
  <si>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</si>
  <si>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</si>
  <si>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</si>
  <si>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</si>
  <si>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</si>
  <si>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</si>
  <si>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</si>
  <si>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</si>
  <si>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</si>
  <si>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</si>
  <si>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</si>
  <si>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</si>
  <si>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</si>
  <si>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</si>
  <si>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</si>
  <si>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</si>
  <si>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</si>
  <si>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</si>
  <si>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</si>
  <si>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</si>
  <si>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</si>
  <si>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</si>
  <si>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</si>
  <si>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</si>
  <si>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</si>
  <si>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</si>
  <si>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</si>
  <si>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</si>
  <si>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</si>
  <si>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</si>
  <si>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</si>
  <si>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</si>
  <si>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</si>
  <si>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</si>
  <si>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</si>
  <si>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</si>
  <si>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</si>
  <si>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</si>
  <si>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</si>
  <si>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</si>
  <si>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</si>
  <si>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</si>
  <si>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</si>
  <si>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</si>
  <si>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</si>
  <si>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</si>
  <si>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</si>
  <si>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</si>
  <si>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</si>
  <si>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</si>
  <si>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</si>
  <si>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</si>
  <si>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</si>
  <si>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</si>
  <si>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</si>
  <si>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</si>
  <si>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</si>
  <si>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</si>
  <si>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</si>
  <si>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</si>
  <si>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</si>
  <si>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</si>
  <si>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</si>
  <si>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</si>
  <si>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</si>
  <si>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</si>
  <si>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</si>
  <si>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</si>
  <si>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</si>
  <si>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</si>
  <si>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</si>
  <si>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</si>
  <si>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</si>
  <si>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</si>
  <si>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</si>
  <si>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</si>
  <si>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</si>
  <si>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</si>
  <si>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</si>
  <si>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</si>
  <si>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</si>
  <si>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</si>
  <si>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</si>
  <si>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</si>
  <si>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</si>
  <si>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</si>
  <si>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</si>
  <si>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</si>
  <si>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</si>
  <si>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</si>
  <si>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</si>
  <si>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</si>
  <si>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</si>
  <si>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</si>
  <si>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</si>
  <si>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</si>
  <si>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</si>
  <si>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</si>
  <si>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</si>
  <si>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</si>
  <si>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</si>
  <si>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</si>
  <si>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</si>
  <si>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</si>
  <si>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</si>
  <si>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</si>
  <si>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</si>
  <si>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</si>
  <si>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</si>
  <si>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</si>
  <si>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</si>
  <si>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</si>
  <si>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</si>
  <si>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</si>
  <si>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</si>
  <si>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</si>
  <si>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</si>
  <si>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</si>
  <si>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</si>
  <si>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</si>
  <si>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</si>
  <si>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</si>
  <si>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</si>
  <si>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</si>
  <si>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</si>
  <si>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</si>
  <si>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</si>
  <si>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</si>
  <si>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</si>
  <si>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</si>
  <si>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</si>
  <si>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</si>
  <si>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</si>
  <si>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</si>
  <si>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</si>
  <si>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</si>
  <si>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</si>
  <si>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</si>
  <si>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</si>
  <si>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</si>
  <si>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</si>
  <si>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</si>
  <si>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</si>
  <si>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</si>
  <si>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</si>
  <si>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</si>
  <si>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</si>
  <si>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</si>
  <si>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</si>
  <si>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</si>
  <si>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</si>
  <si>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</si>
  <si>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</si>
  <si>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</si>
  <si>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</si>
  <si>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</si>
  <si>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</si>
  <si>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</si>
  <si>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</si>
  <si>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</si>
  <si>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</si>
  <si>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</si>
  <si>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</si>
  <si>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</si>
  <si>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</si>
  <si>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</si>
  <si>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</si>
  <si>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</si>
  <si>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</si>
  <si>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</si>
  <si>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</si>
  <si>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</si>
  <si>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</si>
  <si>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</si>
  <si>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</si>
  <si>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</si>
  <si>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</si>
  <si>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</si>
  <si>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</si>
  <si>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</si>
  <si>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</si>
  <si>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</si>
  <si>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</si>
  <si>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</si>
  <si>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</si>
  <si>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</si>
  <si>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</si>
  <si>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</si>
  <si>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</si>
  <si>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</si>
  <si>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</si>
  <si>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</si>
  <si>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</si>
  <si>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</si>
  <si>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</si>
  <si>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</si>
  <si>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</si>
  <si>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</si>
  <si>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</si>
  <si>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</si>
  <si>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</si>
  <si>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</si>
  <si>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</si>
  <si>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</si>
  <si>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</si>
  <si>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</si>
  <si>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</si>
  <si>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</si>
  <si>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</si>
  <si>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</si>
  <si>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</si>
  <si>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</si>
  <si>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</si>
  <si>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</si>
  <si>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</si>
  <si>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</si>
  <si>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</si>
  <si>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</si>
  <si>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</si>
  <si>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</si>
  <si>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</si>
  <si>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</si>
  <si>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</si>
  <si>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</si>
  <si>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</si>
  <si>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</si>
  <si>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</si>
  <si>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</si>
  <si>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</si>
  <si>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</si>
  <si>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</si>
  <si>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</si>
  <si>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</si>
  <si>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</si>
  <si>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</si>
  <si>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</si>
  <si>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</si>
  <si>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</si>
  <si>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</si>
  <si>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</si>
  <si>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</si>
  <si>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</si>
  <si>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</si>
  <si>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</si>
  <si>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</si>
  <si>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</si>
  <si>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</si>
  <si>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</si>
  <si>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</si>
  <si>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</si>
  <si>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</si>
  <si>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</si>
  <si>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</si>
  <si>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</si>
  <si>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</si>
  <si>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</si>
  <si>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</si>
  <si>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</si>
  <si>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</si>
  <si>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</si>
  <si>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</si>
  <si>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</si>
  <si>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</si>
  <si>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</si>
  <si>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</si>
  <si>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</si>
  <si>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</si>
  <si>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</si>
  <si>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</si>
  <si>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</si>
  <si>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</si>
  <si>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</si>
  <si>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</si>
  <si>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</si>
  <si>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</si>
  <si>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</si>
  <si>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</si>
  <si>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</si>
  <si>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</si>
  <si>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</si>
  <si>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</si>
  <si>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</si>
  <si>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</si>
  <si>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</si>
  <si>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</si>
  <si>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</si>
  <si>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</si>
  <si>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</si>
  <si>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</si>
  <si>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</si>
  <si>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</si>
  <si>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</si>
  <si>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</si>
  <si>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</si>
  <si>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</si>
  <si>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</si>
  <si>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</si>
  <si>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</si>
  <si>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</si>
  <si>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</si>
  <si>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</si>
  <si>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</si>
  <si>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</si>
  <si>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</si>
  <si>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</si>
  <si>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</si>
  <si>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</si>
  <si>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</si>
  <si>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</si>
  <si>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</si>
  <si>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</si>
  <si>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</si>
  <si>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</si>
  <si>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</si>
  <si>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</si>
  <si>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</si>
  <si>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</si>
  <si>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</si>
  <si>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</si>
  <si>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</si>
  <si>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</si>
  <si>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</si>
  <si>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</si>
  <si>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</si>
  <si>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</si>
  <si>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</si>
  <si>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</si>
  <si>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</si>
  <si>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</si>
  <si>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</si>
  <si>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</si>
  <si>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</si>
  <si>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</si>
  <si>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</si>
  <si>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</si>
  <si>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</si>
  <si>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</si>
  <si>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</si>
  <si>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</si>
  <si>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</si>
  <si>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</si>
  <si>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</si>
  <si>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</si>
  <si>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</si>
  <si>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</si>
  <si>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</si>
  <si>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</si>
  <si>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</si>
  <si>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</si>
  <si>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</si>
  <si>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</si>
  <si>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</si>
  <si>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</si>
  <si>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</si>
  <si>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</si>
  <si>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</si>
  <si>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</si>
  <si>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</si>
  <si>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</si>
  <si>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</si>
  <si>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</si>
  <si>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</si>
  <si>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</si>
  <si>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</si>
  <si>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</si>
  <si>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</si>
  <si>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</si>
  <si>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</si>
  <si>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</si>
  <si>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</si>
  <si>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</si>
  <si>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</si>
  <si>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</si>
  <si>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</si>
  <si>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</si>
  <si>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</si>
  <si>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</si>
  <si>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</si>
  <si>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</si>
  <si>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</si>
  <si>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</si>
  <si>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</si>
  <si>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</si>
  <si>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</si>
  <si>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</si>
  <si>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</si>
  <si>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</si>
  <si>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</si>
  <si>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</si>
  <si>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</si>
  <si>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</si>
  <si>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</si>
  <si>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</si>
  <si>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</si>
  <si>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</si>
  <si>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</si>
  <si>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</si>
  <si>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</si>
  <si>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</si>
  <si>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</si>
  <si>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</si>
  <si>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</si>
  <si>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</si>
  <si>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</si>
  <si>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</si>
  <si>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</si>
  <si>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</si>
  <si>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</si>
  <si>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</si>
  <si>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</si>
  <si>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</si>
  <si>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</si>
  <si>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</si>
  <si>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</si>
  <si>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</si>
  <si>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</si>
  <si>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</si>
  <si>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</si>
  <si>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</si>
  <si>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</si>
  <si>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</si>
  <si>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</si>
  <si>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</si>
  <si>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</si>
  <si>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</si>
  <si>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</si>
  <si>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</si>
  <si>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</si>
  <si>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</si>
  <si>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</si>
  <si>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</si>
  <si>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</si>
  <si>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</si>
  <si>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</si>
  <si>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</si>
  <si>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</si>
  <si>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</si>
  <si>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</si>
  <si>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</si>
  <si>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</si>
  <si>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</si>
  <si>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</si>
  <si>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</si>
  <si>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</si>
  <si>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</si>
  <si>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</si>
  <si>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</si>
  <si>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</si>
  <si>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</si>
  <si>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</si>
  <si>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</si>
  <si>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</si>
  <si>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</si>
  <si>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</si>
  <si>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</si>
  <si>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</si>
  <si>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</si>
  <si>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</si>
  <si>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</si>
  <si>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</si>
  <si>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</si>
  <si>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</si>
  <si>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</si>
  <si>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</si>
  <si>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</si>
  <si>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</si>
  <si>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</si>
  <si>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</si>
  <si>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</si>
  <si>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</si>
  <si>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</si>
  <si>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</si>
  <si>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</si>
  <si>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</si>
  <si>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</si>
  <si>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</si>
  <si>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</si>
  <si>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</si>
  <si>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</si>
  <si>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</si>
  <si>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</si>
  <si>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</si>
  <si>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</si>
  <si>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</si>
  <si>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</si>
  <si>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</si>
  <si>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</si>
  <si>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</si>
  <si>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</si>
  <si>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</si>
  <si>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</si>
  <si>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</si>
  <si>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</si>
  <si>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</si>
  <si>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</si>
  <si>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</si>
  <si>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</si>
  <si>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</si>
  <si>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</si>
  <si>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</si>
  <si>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</si>
  <si>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</si>
  <si>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</si>
  <si>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</si>
  <si>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</si>
  <si>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</si>
  <si>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</si>
  <si>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</si>
  <si>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</si>
  <si>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</si>
  <si>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</si>
  <si>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</si>
  <si>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</si>
  <si>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</si>
  <si>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</si>
  <si>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</si>
  <si>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</si>
  <si>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</si>
  <si>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</si>
  <si>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</si>
  <si>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</si>
  <si>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</si>
  <si>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</si>
  <si>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</si>
  <si>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</si>
  <si>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</si>
  <si>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</si>
  <si>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</si>
  <si>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</si>
  <si>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</si>
  <si>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</si>
  <si>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</si>
  <si>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</si>
  <si>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</si>
  <si>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</si>
  <si>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</si>
  <si>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</si>
  <si>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</si>
  <si>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</si>
  <si>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</si>
  <si>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</si>
  <si>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</si>
  <si>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</si>
  <si>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</si>
  <si>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</si>
  <si>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</si>
  <si>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</si>
  <si>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</si>
  <si>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</si>
  <si>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</si>
  <si>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</si>
  <si>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</si>
  <si>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</si>
  <si>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</si>
  <si>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</si>
  <si>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</si>
  <si>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</si>
  <si>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</si>
  <si>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</si>
  <si>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</si>
  <si>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</si>
  <si>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</si>
  <si>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</si>
  <si>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</si>
  <si>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</si>
  <si>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</si>
  <si>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</si>
  <si>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</si>
  <si>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</si>
  <si>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</si>
  <si>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</si>
  <si>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</si>
  <si>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</si>
  <si>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</si>
  <si>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</si>
  <si>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</si>
  <si>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</si>
  <si>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</si>
  <si>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</si>
  <si>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</si>
  <si>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</si>
  <si>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</si>
  <si>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</si>
  <si>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</si>
  <si>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</si>
  <si>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</si>
  <si>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</si>
  <si>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</si>
  <si>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</si>
  <si>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</si>
  <si>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</si>
  <si>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</si>
  <si>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</si>
  <si>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</si>
  <si>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</si>
  <si>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</si>
  <si>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</si>
  <si>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</si>
  <si>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</si>
  <si>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</si>
  <si>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</si>
  <si>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</si>
  <si>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</si>
  <si>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</si>
  <si>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</si>
  <si>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</si>
  <si>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</si>
  <si>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</si>
  <si>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</si>
  <si>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</si>
  <si>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</si>
  <si>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</si>
  <si>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</si>
  <si>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</si>
  <si>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</si>
  <si>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</si>
  <si>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</si>
  <si>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</si>
  <si>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</si>
  <si>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</si>
  <si>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</si>
  <si>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</si>
  <si>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</si>
  <si>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</si>
  <si>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</si>
  <si>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</si>
  <si>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</si>
  <si>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</si>
  <si>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</si>
  <si>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</si>
  <si>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</si>
  <si>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</si>
  <si>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</si>
  <si>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</si>
  <si>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</si>
  <si>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</si>
  <si>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</si>
  <si>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</si>
  <si>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</si>
  <si>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</si>
  <si>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</si>
  <si>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</si>
  <si>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</si>
  <si>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</si>
  <si>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</si>
  <si>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</si>
  <si>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</si>
  <si>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</si>
  <si>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</si>
  <si>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</si>
  <si>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</si>
  <si>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</si>
  <si>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</si>
  <si>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</si>
  <si>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</si>
  <si>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</si>
  <si>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</si>
  <si>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</si>
  <si>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</si>
  <si>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</si>
  <si>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</si>
  <si>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</si>
  <si>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</si>
  <si>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</si>
  <si>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</si>
  <si>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</si>
  <si>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</si>
  <si>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</si>
  <si>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</si>
  <si>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</si>
  <si>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</si>
  <si>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</si>
  <si>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</si>
  <si>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</si>
  <si>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</si>
  <si>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</si>
  <si>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</si>
  <si>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</si>
  <si>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</si>
  <si>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</si>
  <si>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</si>
  <si>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</si>
  <si>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</si>
  <si>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</si>
  <si>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</si>
  <si>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</si>
  <si>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</si>
  <si>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</si>
  <si>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</si>
  <si>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</si>
  <si>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</si>
  <si>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</si>
  <si>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</si>
  <si>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</si>
  <si>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</si>
  <si>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</si>
  <si>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</si>
  <si>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</si>
  <si>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</si>
  <si>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</si>
  <si>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</si>
  <si>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</si>
  <si>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</si>
  <si>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</si>
  <si>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</si>
  <si>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</si>
  <si>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</si>
  <si>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</si>
  <si>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</si>
  <si>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</si>
  <si>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</si>
  <si>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</si>
  <si>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</si>
  <si>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</si>
  <si>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</si>
  <si>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</si>
  <si>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</si>
  <si>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</si>
  <si>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</si>
  <si>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</si>
  <si>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</si>
  <si>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</si>
  <si>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</si>
  <si>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</si>
  <si>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</si>
  <si>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</si>
  <si>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</si>
  <si>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</si>
  <si>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</si>
  <si>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</si>
  <si>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</si>
  <si>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</si>
  <si>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</si>
  <si>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</si>
  <si>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</si>
  <si>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</si>
  <si>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</si>
  <si>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</si>
  <si>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</si>
  <si>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</si>
  <si>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</si>
  <si>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</si>
  <si>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</si>
  <si>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</si>
  <si>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</si>
  <si>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</si>
  <si>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</si>
  <si>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</si>
  <si>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</si>
  <si>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</si>
  <si>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</si>
  <si>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</si>
  <si>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</si>
  <si>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</si>
  <si>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</si>
  <si>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</si>
  <si>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</si>
  <si>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</si>
  <si>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</si>
  <si>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</si>
  <si>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</si>
  <si>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</si>
  <si>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</si>
  <si>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</si>
  <si>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</si>
  <si>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</si>
  <si>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</si>
  <si>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</si>
  <si>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</si>
  <si>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</si>
  <si>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</si>
  <si>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</si>
  <si>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</si>
  <si>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</si>
  <si>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</si>
  <si>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</si>
  <si>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</si>
  <si>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</si>
  <si>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</si>
  <si>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</si>
  <si>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</si>
  <si>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</si>
  <si>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</si>
  <si>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</si>
  <si>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</si>
  <si>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</si>
  <si>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</si>
  <si>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</si>
  <si>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</si>
  <si>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</si>
  <si>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</si>
  <si>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</si>
  <si>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</si>
  <si>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</si>
  <si>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</si>
  <si>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</si>
  <si>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</si>
  <si>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</si>
  <si>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</si>
  <si>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</si>
  <si>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</si>
  <si>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</si>
  <si>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</si>
  <si>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</si>
  <si>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</si>
  <si>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</si>
  <si>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</si>
  <si>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</si>
  <si>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</si>
  <si>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</si>
  <si>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</si>
  <si>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</si>
  <si>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</si>
  <si>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</si>
  <si>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</si>
  <si>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</si>
  <si>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</si>
  <si>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</si>
  <si>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</si>
  <si>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</si>
  <si>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</si>
  <si>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</si>
  <si>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</si>
  <si>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</si>
  <si>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</si>
  <si>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</si>
  <si>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</si>
  <si>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</si>
  <si>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</si>
  <si>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</si>
  <si>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</si>
  <si>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</si>
  <si>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</si>
  <si>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</si>
  <si>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</si>
  <si>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</si>
  <si>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</si>
  <si>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</si>
  <si>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</si>
  <si>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</si>
  <si>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</si>
  <si>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</si>
  <si>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</si>
  <si>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</si>
  <si>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</si>
  <si>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</si>
  <si>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</si>
  <si>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</si>
  <si>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</si>
  <si>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</si>
  <si>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</si>
  <si>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</si>
  <si>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</si>
  <si>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</si>
  <si>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</si>
  <si>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</si>
  <si>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</si>
  <si>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</si>
  <si>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</si>
  <si>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</si>
  <si>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</si>
  <si>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</si>
  <si>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</si>
  <si>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</si>
  <si>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</si>
  <si>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</si>
  <si>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</si>
  <si>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</si>
  <si>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</si>
  <si>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</si>
  <si>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</si>
  <si>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</si>
  <si>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</si>
  <si>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</si>
  <si>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</si>
  <si>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</si>
  <si>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</si>
  <si>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</si>
  <si>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</si>
  <si>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</si>
  <si>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</si>
  <si>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</si>
  <si>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</si>
  <si>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</si>
  <si>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</si>
  <si>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</si>
  <si>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</si>
  <si>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</si>
  <si>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</si>
  <si>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</si>
  <si>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</si>
  <si>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</si>
  <si>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</si>
  <si>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</si>
  <si>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</si>
  <si>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</si>
  <si>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</si>
  <si>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</si>
  <si>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</si>
  <si>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</si>
  <si>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</si>
  <si>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</si>
  <si>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</si>
  <si>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</si>
  <si>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</si>
  <si>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</si>
  <si>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</si>
  <si>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</si>
  <si>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</si>
  <si>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</si>
  <si>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</si>
  <si>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</si>
  <si>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</si>
  <si>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</si>
  <si>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</si>
  <si>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</si>
  <si>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</si>
  <si>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</si>
  <si>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</si>
  <si>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</si>
  <si>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</si>
  <si>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</si>
  <si>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</si>
  <si>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</si>
  <si>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</si>
  <si>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</si>
  <si>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</si>
  <si>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</si>
  <si>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</si>
  <si>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</si>
  <si>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</si>
  <si>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</si>
  <si>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</si>
  <si>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</si>
  <si>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</si>
  <si>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</si>
  <si>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</si>
  <si>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</si>
  <si>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</si>
  <si>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</si>
  <si>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</si>
  <si>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</si>
  <si>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</si>
  <si>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</si>
  <si>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</si>
  <si>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</si>
  <si>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</si>
  <si>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</si>
  <si>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</si>
  <si>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</si>
  <si>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</si>
  <si>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</si>
  <si>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</si>
  <si>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</si>
  <si>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</si>
  <si>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</si>
  <si>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</si>
  <si>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</si>
  <si>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</si>
  <si>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</si>
  <si>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</si>
  <si>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</si>
  <si>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</si>
  <si>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</si>
  <si>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</si>
  <si>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</si>
  <si>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</si>
  <si>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</si>
  <si>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</si>
  <si>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</si>
  <si>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</si>
  <si>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</si>
  <si>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</si>
  <si>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</si>
  <si>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</si>
  <si>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</si>
  <si>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</si>
  <si>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</si>
  <si>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</si>
  <si>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</si>
  <si>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</si>
  <si>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</si>
  <si>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</si>
  <si>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</si>
  <si>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</si>
  <si>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</si>
  <si>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</si>
  <si>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</si>
  <si>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</si>
  <si>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</si>
  <si>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</si>
  <si>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</si>
  <si>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</si>
  <si>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</si>
  <si>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</si>
  <si>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</si>
  <si>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</si>
  <si>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</si>
  <si>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</si>
  <si>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</si>
  <si>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</si>
  <si>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</si>
  <si>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</si>
  <si>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</si>
  <si>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</si>
  <si>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</si>
  <si>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</si>
  <si>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</si>
  <si>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</si>
  <si>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</si>
  <si>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</si>
  <si>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</si>
  <si>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</si>
  <si>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</si>
  <si>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</si>
  <si>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</si>
  <si>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</si>
  <si>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</si>
  <si>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</si>
  <si>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</si>
  <si>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</si>
  <si>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</si>
  <si>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</si>
  <si>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</si>
  <si>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</si>
  <si>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</si>
  <si>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</si>
  <si>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</si>
  <si>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</si>
  <si>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</si>
  <si>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</si>
  <si>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</si>
  <si>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</si>
  <si>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</si>
  <si>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</si>
  <si>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</si>
  <si>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</si>
  <si>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</si>
  <si>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</si>
  <si>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</si>
  <si>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</si>
  <si>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</si>
  <si>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</si>
  <si>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</si>
  <si>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</si>
  <si>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</si>
  <si>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</si>
  <si>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</si>
  <si>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</si>
  <si>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</si>
  <si>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</si>
  <si>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</si>
  <si>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</si>
  <si>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</si>
  <si>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</si>
  <si>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</si>
  <si>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</si>
  <si>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</si>
  <si>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</si>
  <si>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</si>
  <si>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</si>
  <si>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</si>
  <si>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</si>
  <si>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</si>
  <si>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</si>
  <si>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</si>
  <si>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</si>
  <si>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</si>
  <si>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</si>
  <si>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</si>
  <si>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</si>
  <si>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</si>
  <si>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</si>
  <si>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</si>
  <si>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</si>
  <si>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</si>
  <si>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</si>
  <si>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</si>
  <si>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</si>
  <si>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</si>
  <si>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</si>
  <si>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</si>
  <si>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</si>
  <si>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</si>
  <si>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</si>
  <si>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</si>
  <si>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</si>
  <si>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</si>
  <si>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</si>
  <si>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</si>
  <si>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</si>
  <si>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</si>
  <si>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</si>
  <si>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</si>
  <si>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</si>
  <si>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</si>
  <si>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</si>
  <si>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</si>
  <si>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</si>
  <si>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</si>
  <si>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</si>
  <si>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</si>
  <si>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</si>
  <si>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</si>
  <si>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</si>
  <si>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</si>
  <si>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</si>
  <si>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</si>
  <si>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</si>
  <si>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</si>
  <si>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</si>
  <si>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</si>
  <si>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</si>
  <si>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</si>
  <si>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</si>
  <si>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</si>
  <si>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</si>
  <si>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</si>
  <si>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</si>
  <si>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</si>
  <si>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</si>
  <si>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</si>
  <si>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</si>
  <si>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</si>
  <si>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</si>
  <si>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</si>
  <si>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</si>
  <si>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</si>
  <si>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</si>
  <si>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</si>
  <si>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</si>
  <si>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</si>
  <si>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</si>
  <si>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</si>
  <si>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</si>
  <si>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</si>
  <si>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</si>
  <si>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</si>
  <si>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</si>
  <si>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</si>
  <si>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</si>
  <si>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</si>
  <si>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</si>
  <si>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</si>
  <si>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</si>
  <si>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</si>
  <si>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</si>
  <si>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</si>
  <si>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</si>
  <si>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</si>
  <si>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</si>
  <si>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</si>
  <si>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</si>
  <si>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</si>
  <si>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</si>
  <si>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</si>
  <si>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</si>
  <si>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</si>
  <si>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</si>
  <si>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</si>
  <si>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</si>
  <si>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</si>
  <si>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</si>
  <si>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</si>
  <si>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</si>
  <si>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</si>
  <si>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</si>
  <si>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</si>
  <si>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</si>
  <si>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</si>
  <si>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</si>
  <si>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</si>
  <si>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</si>
  <si>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</si>
  <si>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</si>
  <si>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</si>
  <si>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</si>
  <si>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</si>
  <si>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</si>
  <si>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</si>
  <si>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</si>
  <si>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</si>
  <si>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</si>
  <si>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</si>
  <si>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</si>
  <si>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</si>
  <si>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</si>
  <si>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</si>
  <si>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</si>
  <si>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</si>
  <si>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</si>
  <si>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</si>
  <si>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</si>
  <si>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</si>
  <si>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</si>
  <si>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</si>
  <si>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</si>
  <si>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</si>
  <si>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</si>
  <si>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</si>
  <si>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</si>
  <si>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</si>
  <si>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</si>
  <si>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</si>
  <si>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</si>
  <si>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</si>
  <si>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</si>
  <si>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</si>
  <si>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</si>
  <si>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</si>
  <si>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</si>
  <si>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</si>
  <si>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</si>
  <si>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</si>
  <si>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</si>
  <si>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</si>
  <si>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</si>
  <si>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</si>
  <si>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</si>
  <si>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</si>
  <si>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</si>
  <si>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</si>
  <si>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</si>
  <si>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</si>
  <si>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</si>
  <si>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</si>
  <si>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</si>
  <si>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</si>
  <si>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</si>
  <si>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</si>
  <si>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</si>
  <si>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</si>
  <si>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</si>
  <si>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</si>
  <si>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</si>
  <si>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</si>
  <si>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</si>
  <si>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</si>
  <si>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</si>
  <si>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</si>
  <si>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</si>
  <si>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</si>
  <si>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</si>
  <si>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</si>
  <si>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</si>
  <si>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</si>
  <si>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</si>
  <si>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</si>
  <si>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</si>
  <si>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</si>
  <si>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</si>
  <si>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</si>
  <si>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</si>
  <si>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</si>
  <si>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</si>
  <si>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</si>
  <si>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</si>
  <si>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</si>
  <si>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</si>
  <si>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</si>
  <si>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</si>
  <si>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</si>
  <si>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</si>
  <si>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</si>
  <si>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</si>
  <si>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</si>
  <si>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</si>
  <si>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</si>
  <si>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</si>
  <si>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</si>
  <si>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</si>
  <si>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</si>
  <si>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</si>
  <si>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</si>
  <si>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</si>
  <si>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</si>
  <si>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</si>
  <si>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</si>
  <si>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</si>
  <si>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</si>
  <si>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</si>
  <si>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</si>
  <si>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</si>
  <si>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</si>
  <si>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</si>
  <si>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</si>
  <si>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</si>
  <si>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</si>
  <si>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</si>
  <si>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</si>
  <si>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</si>
  <si>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</si>
  <si>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</si>
  <si>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</si>
  <si>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</si>
  <si>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</si>
  <si>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</si>
  <si>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</si>
  <si>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</si>
  <si>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</si>
  <si>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</si>
  <si>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</si>
  <si>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</si>
  <si>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</si>
  <si>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</si>
  <si>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</si>
  <si>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</si>
  <si>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</si>
  <si>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</si>
  <si>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</si>
  <si>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</si>
  <si>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</si>
  <si>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</si>
  <si>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</si>
  <si>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</si>
  <si>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</si>
  <si>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</si>
  <si>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</si>
  <si>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</si>
  <si>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</si>
  <si>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</si>
  <si>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</si>
  <si>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</si>
  <si>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</si>
  <si>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</si>
  <si>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</si>
  <si>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</si>
  <si>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</si>
  <si>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</si>
  <si>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</si>
  <si>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</si>
  <si>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</si>
  <si>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</si>
  <si>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</si>
  <si>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</si>
  <si>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</si>
  <si>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</si>
  <si>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</si>
  <si>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</si>
  <si>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</si>
  <si>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</si>
  <si>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</si>
  <si>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</si>
  <si>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</si>
  <si>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</si>
  <si>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</si>
  <si>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</si>
  <si>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</si>
  <si>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</si>
  <si>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</si>
  <si>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</si>
  <si>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</si>
  <si>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</si>
  <si>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</si>
  <si>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</si>
  <si>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</si>
  <si>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</si>
  <si>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</si>
  <si>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</si>
  <si>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</si>
  <si>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</si>
  <si>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</si>
  <si>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</si>
  <si>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</si>
  <si>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</si>
  <si>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</si>
  <si>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</si>
  <si>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</si>
  <si>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</si>
  <si>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</si>
  <si>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</si>
  <si>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</si>
  <si>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</si>
  <si>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</si>
  <si>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</si>
  <si>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</si>
  <si>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</si>
  <si>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</si>
  <si>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</si>
  <si>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</si>
  <si>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</si>
  <si>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</si>
  <si>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</si>
  <si>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</si>
  <si>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</si>
  <si>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</si>
  <si>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</si>
  <si>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</si>
  <si>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</si>
  <si>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</si>
  <si>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</si>
  <si>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</si>
  <si>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</si>
  <si>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</si>
  <si>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</si>
  <si>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</si>
  <si>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</si>
  <si>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</si>
  <si>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</si>
  <si>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</si>
  <si>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</si>
  <si>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</si>
  <si>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</si>
  <si>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</si>
  <si>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</si>
  <si>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</si>
  <si>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</si>
  <si>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</si>
  <si>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</si>
  <si>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</si>
  <si>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</si>
  <si>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</si>
  <si>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</si>
  <si>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</si>
  <si>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</si>
  <si>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</si>
  <si>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</si>
  <si>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</si>
  <si>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</si>
  <si>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</si>
  <si>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</si>
  <si>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</si>
  <si>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</si>
  <si>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</si>
  <si>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</si>
  <si>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</si>
  <si>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</si>
  <si>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</si>
  <si>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</si>
  <si>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</si>
  <si>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</si>
  <si>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</si>
  <si>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</si>
  <si>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</si>
  <si>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</si>
  <si>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</si>
  <si>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</si>
  <si>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</si>
  <si>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</si>
  <si>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</si>
  <si>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</si>
  <si>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</si>
  <si>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</si>
  <si>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</si>
  <si>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</si>
  <si>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</si>
  <si>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</si>
  <si>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</si>
  <si>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</si>
  <si>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</si>
  <si>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</si>
  <si>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</si>
  <si>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</si>
  <si>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</si>
  <si>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</si>
  <si>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</si>
  <si>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</si>
  <si>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</si>
  <si>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</si>
  <si>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</si>
  <si>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</si>
  <si>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</si>
  <si>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</si>
  <si>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</si>
  <si>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</si>
  <si>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</si>
  <si>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</si>
  <si>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</si>
  <si>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</si>
  <si>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</si>
  <si>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</si>
  <si>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</si>
  <si>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</si>
  <si>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</si>
  <si>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</si>
  <si>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</si>
  <si>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</si>
  <si>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</si>
  <si>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</si>
  <si>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</si>
  <si>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</si>
  <si>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</si>
  <si>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</si>
  <si>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</si>
  <si>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</si>
  <si>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</si>
  <si>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</si>
  <si>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</si>
  <si>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</si>
  <si>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</si>
  <si>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</si>
  <si>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</si>
  <si>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</si>
  <si>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</si>
  <si>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</si>
  <si>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</si>
  <si>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</si>
  <si>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</si>
  <si>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</si>
  <si>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</si>
  <si>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</si>
  <si>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</si>
  <si>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</si>
  <si>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</si>
  <si>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</si>
  <si>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</si>
  <si>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</si>
  <si>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</si>
  <si>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</si>
  <si>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</si>
  <si>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</si>
  <si>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</si>
  <si>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</si>
  <si>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</si>
  <si>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</si>
  <si>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</si>
  <si>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</si>
  <si>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</si>
  <si>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</si>
  <si>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</si>
  <si>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</si>
  <si>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</si>
  <si>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</si>
  <si>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</si>
  <si>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</si>
  <si>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</si>
  <si>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</si>
  <si>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</si>
  <si>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</si>
  <si>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</si>
  <si>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</si>
  <si>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</si>
  <si>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</si>
  <si>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</si>
  <si>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</si>
  <si>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</si>
  <si>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</si>
  <si>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</si>
  <si>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</si>
  <si>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</si>
  <si>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</si>
  <si>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</si>
  <si>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</si>
  <si>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</si>
  <si>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</si>
  <si>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</si>
  <si>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</si>
  <si>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</si>
  <si>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</si>
  <si>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</si>
  <si>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</si>
  <si>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</si>
  <si>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</si>
  <si>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</si>
  <si>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</si>
  <si>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</si>
  <si>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</si>
  <si>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</si>
  <si>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</si>
  <si>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</si>
  <si>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</si>
  <si>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</si>
  <si>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</si>
  <si>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</si>
  <si>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</si>
  <si>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</si>
  <si>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</si>
  <si>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</si>
  <si>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</si>
  <si>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</si>
  <si>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</si>
  <si>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</si>
  <si>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</si>
  <si>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</si>
  <si>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</si>
  <si>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</si>
  <si>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</si>
  <si>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</si>
  <si>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</si>
  <si>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</si>
  <si>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</si>
  <si>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</si>
  <si>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</si>
  <si>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</si>
  <si>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</si>
  <si>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</si>
  <si>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</si>
  <si>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</si>
  <si>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</si>
  <si>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</si>
  <si>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</si>
  <si>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</si>
  <si>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</si>
  <si>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</si>
  <si>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</si>
  <si>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</si>
  <si>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</si>
  <si>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</si>
  <si>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</si>
  <si>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</si>
  <si>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</si>
  <si>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</si>
  <si>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</si>
  <si>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</si>
  <si>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</si>
  <si>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</si>
  <si>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</si>
  <si>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</si>
  <si>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</si>
  <si>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</si>
  <si>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</si>
  <si>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</si>
  <si>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</si>
  <si>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</si>
  <si>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</si>
  <si>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</si>
  <si>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</si>
  <si>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</si>
  <si>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</si>
  <si>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</si>
  <si>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</si>
  <si>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</si>
  <si>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</si>
  <si>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</si>
  <si>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</si>
  <si>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</si>
  <si>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</si>
  <si>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</si>
  <si>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</si>
  <si>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</si>
  <si>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</si>
  <si>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</si>
  <si>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</si>
  <si>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</si>
  <si>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</si>
  <si>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</si>
  <si>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</si>
  <si>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</si>
  <si>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</si>
  <si>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</si>
  <si>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</si>
  <si>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</si>
  <si>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</si>
  <si>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</si>
  <si>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</si>
  <si>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</si>
  <si>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</si>
  <si>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</si>
  <si>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</si>
  <si>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</si>
  <si>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</si>
  <si>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</si>
  <si>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</si>
  <si>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</si>
  <si>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</si>
  <si>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</si>
  <si>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</si>
  <si>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</si>
  <si>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</si>
  <si>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</si>
  <si>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</si>
  <si>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</si>
  <si>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</si>
  <si>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</si>
  <si>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</si>
  <si>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</si>
  <si>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</si>
  <si>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</si>
  <si>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</si>
  <si>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</si>
  <si>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</si>
  <si>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</si>
  <si>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</si>
  <si>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</si>
  <si>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</si>
  <si>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</si>
  <si>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</si>
  <si>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</si>
  <si>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</si>
  <si>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</si>
  <si>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</si>
  <si>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</si>
  <si>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</si>
  <si>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</si>
  <si>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</si>
  <si>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</si>
  <si>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</si>
  <si>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</si>
  <si>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</si>
  <si>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</si>
  <si>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</si>
  <si>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</si>
  <si>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</si>
  <si>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</si>
  <si>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</si>
  <si>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</si>
  <si>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</si>
  <si>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</si>
  <si>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</si>
  <si>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</si>
  <si>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</si>
  <si>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</si>
  <si>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</si>
  <si>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</si>
  <si>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</si>
  <si>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</si>
  <si>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</si>
  <si>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</si>
  <si>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</si>
  <si>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</si>
  <si>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</si>
  <si>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</si>
  <si>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</si>
  <si>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</si>
  <si>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</si>
  <si>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</si>
  <si>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</si>
  <si>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</si>
  <si>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</si>
  <si>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</si>
  <si>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</si>
  <si>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</si>
  <si>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</si>
  <si>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</si>
  <si>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</si>
  <si>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</si>
  <si>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</si>
  <si>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</si>
  <si>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</si>
  <si>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</si>
  <si>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</si>
  <si>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</si>
  <si>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</si>
  <si>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</si>
  <si>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</si>
  <si>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</si>
  <si>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</si>
  <si>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</si>
  <si>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</si>
  <si>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</si>
  <si>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</si>
  <si>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</si>
  <si>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</si>
  <si>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</si>
  <si>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</si>
  <si>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</si>
  <si>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</si>
  <si>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</si>
  <si>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</si>
  <si>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</si>
  <si>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</si>
  <si>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</si>
  <si>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</si>
  <si>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</si>
  <si>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</si>
  <si>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</si>
  <si>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</si>
  <si>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</si>
  <si>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</si>
  <si>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</si>
  <si>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</si>
  <si>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</si>
  <si>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</si>
  <si>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</si>
  <si>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</si>
  <si>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</si>
  <si>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</si>
  <si>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</si>
  <si>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</si>
  <si>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</si>
  <si>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</si>
  <si>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</si>
  <si>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</si>
  <si>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</si>
  <si>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</si>
  <si>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</si>
  <si>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</si>
  <si>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</si>
  <si>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</si>
  <si>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</si>
  <si>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</si>
  <si>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</si>
  <si>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</si>
  <si>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</si>
  <si>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</si>
  <si>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</si>
  <si>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</si>
  <si>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</si>
  <si>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</si>
  <si>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</si>
  <si>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</si>
  <si>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</si>
  <si>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</si>
  <si>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</si>
  <si>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</si>
  <si>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</si>
  <si>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</si>
  <si>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</si>
  <si>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</si>
  <si>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</si>
  <si>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</si>
  <si>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</si>
  <si>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</si>
  <si>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</si>
  <si>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</si>
  <si>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</si>
  <si>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</si>
  <si>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</si>
  <si>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</si>
  <si>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</si>
  <si>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</si>
  <si>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</si>
  <si>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</si>
  <si>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</si>
  <si>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</si>
  <si>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</si>
  <si>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</si>
  <si>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</si>
  <si>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</si>
  <si>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</si>
  <si>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</si>
  <si>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</si>
  <si>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</si>
  <si>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</si>
  <si>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</si>
  <si>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</si>
  <si>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</si>
  <si>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</si>
  <si>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</si>
  <si>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</si>
  <si>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</si>
  <si>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</si>
  <si>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</si>
  <si>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</si>
  <si>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</si>
  <si>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</si>
  <si>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</si>
  <si>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</si>
  <si>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</si>
  <si>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</si>
  <si>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</si>
  <si>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</si>
  <si>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</si>
  <si>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</si>
  <si>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</si>
  <si>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</si>
  <si>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</si>
  <si>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</si>
  <si>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</si>
  <si>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</si>
  <si>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</si>
  <si>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</si>
  <si>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</si>
  <si>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</si>
  <si>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</si>
  <si>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</si>
  <si>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</si>
  <si>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</si>
  <si>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</si>
  <si>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</si>
  <si>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</si>
  <si>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</si>
  <si>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</si>
  <si>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</si>
  <si>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</si>
  <si>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</si>
  <si>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</si>
  <si>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</si>
  <si>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</si>
  <si>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</si>
  <si>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</si>
  <si>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</si>
  <si>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</si>
  <si>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</si>
  <si>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</si>
  <si>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</si>
  <si>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</si>
  <si>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</si>
  <si>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</si>
  <si>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</si>
  <si>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</si>
  <si>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</si>
  <si>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</si>
  <si>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</si>
  <si>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</si>
  <si>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</si>
  <si>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</si>
  <si>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</si>
  <si>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</si>
  <si>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</si>
  <si>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</si>
  <si>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</si>
  <si>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</si>
  <si>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</si>
  <si>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</si>
  <si>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</si>
  <si>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</si>
  <si>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</si>
  <si>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</si>
  <si>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</si>
  <si>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</si>
  <si>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</si>
  <si>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</si>
  <si>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</si>
  <si>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</si>
  <si>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</si>
  <si>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</si>
  <si>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</si>
  <si>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</si>
  <si>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</si>
  <si>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</si>
  <si>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</si>
  <si>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</si>
  <si>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</si>
  <si>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</si>
  <si>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</si>
  <si>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</si>
  <si>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</si>
  <si>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</si>
  <si>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</si>
  <si>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</si>
  <si>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</si>
  <si>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</si>
  <si>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</si>
  <si>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</si>
  <si>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</si>
  <si>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</si>
  <si>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</si>
  <si>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</si>
  <si>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</si>
  <si>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</si>
  <si>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</si>
  <si>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</si>
  <si>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</si>
  <si>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</si>
  <si>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</si>
  <si>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</si>
  <si>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</si>
  <si>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</si>
  <si>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</si>
  <si>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</si>
  <si>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</si>
  <si>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</si>
  <si>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</si>
  <si>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</si>
  <si>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</si>
  <si>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</si>
  <si>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</si>
  <si>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</si>
  <si>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</si>
  <si>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</si>
  <si>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</si>
  <si>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</si>
  <si>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</si>
  <si>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</si>
  <si>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</si>
  <si>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</si>
  <si>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</si>
  <si>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</si>
  <si>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</si>
  <si>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</si>
  <si>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</si>
  <si>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</si>
  <si>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</si>
  <si>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</si>
  <si>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</si>
  <si>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</si>
  <si>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</si>
  <si>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</si>
  <si>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</si>
  <si>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</si>
  <si>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</si>
  <si>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</si>
  <si>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</si>
  <si>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</si>
  <si>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</si>
  <si>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</si>
  <si>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</si>
  <si>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</si>
  <si>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</si>
  <si>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</si>
  <si>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</si>
  <si>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</si>
  <si>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</si>
  <si>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</si>
  <si>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</si>
  <si>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</si>
  <si>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</si>
  <si>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</si>
  <si>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</si>
  <si>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</si>
  <si>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</si>
  <si>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</si>
  <si>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</si>
  <si>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</si>
  <si>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</si>
  <si>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</si>
  <si>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</si>
  <si>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</si>
  <si>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</si>
  <si>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</si>
  <si>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</si>
  <si>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</si>
  <si>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</si>
  <si>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</si>
  <si>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</si>
  <si>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</si>
  <si>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</si>
  <si>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</si>
  <si>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</si>
  <si>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</si>
  <si>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</si>
  <si>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</si>
  <si>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</si>
  <si>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</si>
  <si>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</si>
  <si>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</si>
  <si>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</si>
  <si>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</si>
  <si>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</si>
  <si>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</si>
  <si>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</si>
  <si>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</si>
  <si>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</si>
  <si>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</si>
  <si>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</si>
  <si>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</si>
  <si>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</si>
  <si>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</si>
  <si>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</si>
  <si>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</si>
  <si>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</si>
  <si>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</si>
  <si>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</si>
  <si>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</si>
  <si>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</si>
  <si>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</si>
  <si>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</si>
  <si>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</si>
  <si>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</si>
  <si>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</si>
  <si>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</si>
  <si>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</si>
  <si>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</si>
  <si>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</si>
  <si>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</si>
  <si>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</si>
  <si>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</si>
  <si>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</si>
  <si>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</si>
  <si>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</si>
  <si>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</si>
  <si>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</si>
  <si>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</si>
  <si>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</si>
  <si>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</si>
  <si>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</si>
  <si>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</si>
  <si>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</si>
  <si>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</si>
  <si>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</si>
  <si>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</si>
  <si>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</si>
  <si>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</si>
  <si>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</si>
  <si>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</si>
  <si>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</si>
  <si>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</si>
  <si>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</si>
  <si>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</si>
  <si>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</si>
  <si>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</si>
  <si>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</si>
  <si>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</si>
  <si>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</si>
  <si>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</si>
  <si>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</si>
  <si>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</si>
  <si>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</si>
  <si>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</si>
  <si>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</si>
  <si>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</si>
  <si>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</si>
  <si>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</si>
  <si>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</si>
  <si>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</si>
  <si>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</si>
  <si>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</si>
  <si>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</si>
  <si>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</si>
  <si>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</si>
  <si>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</si>
  <si>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</si>
  <si>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</si>
  <si>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</si>
  <si>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</si>
  <si>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</si>
  <si>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</si>
  <si>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</si>
  <si>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</si>
  <si>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</si>
  <si>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</si>
  <si>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</si>
  <si>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</si>
  <si>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</si>
  <si>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</si>
  <si>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</si>
  <si>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</si>
  <si>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</si>
  <si>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</si>
  <si>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</si>
  <si>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</si>
  <si>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</si>
  <si>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</si>
  <si>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</si>
  <si>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</si>
  <si>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</si>
  <si>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</si>
  <si>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</si>
  <si>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</si>
  <si>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</si>
  <si>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</si>
  <si>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</si>
  <si>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</si>
  <si>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</si>
  <si>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</si>
  <si>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</si>
  <si>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</si>
  <si>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</si>
  <si>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</si>
  <si>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</si>
  <si>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</si>
  <si>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</si>
  <si>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</si>
  <si>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</si>
  <si>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</si>
  <si>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</si>
  <si>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</si>
  <si>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</si>
  <si>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</si>
  <si>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</si>
  <si>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</si>
  <si>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</si>
  <si>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</si>
  <si>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</si>
  <si>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</si>
  <si>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</si>
  <si>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</si>
  <si>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</si>
  <si>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</si>
  <si>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</si>
  <si>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</si>
  <si>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</si>
  <si>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</si>
  <si>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</si>
  <si>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</si>
  <si>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</si>
  <si>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</si>
  <si>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</si>
  <si>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</si>
  <si>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</si>
  <si>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</si>
  <si>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</si>
  <si>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</si>
  <si>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</si>
  <si>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</si>
  <si>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</si>
  <si>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</si>
  <si>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</si>
  <si>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</si>
  <si>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</si>
  <si>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</si>
  <si>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</si>
  <si>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</si>
  <si>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</si>
  <si>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</si>
  <si>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</si>
  <si>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</si>
  <si>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</si>
  <si>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</si>
  <si>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</si>
  <si>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</si>
  <si>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</si>
  <si>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</si>
  <si>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</si>
  <si>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</si>
  <si>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</si>
  <si>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</si>
  <si>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</si>
  <si>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</si>
  <si>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</si>
  <si>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</si>
  <si>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</si>
  <si>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</si>
  <si>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</si>
  <si>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</si>
  <si>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</si>
  <si>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</si>
  <si>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</si>
  <si>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</si>
  <si>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</si>
  <si>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</si>
  <si>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</si>
  <si>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</si>
  <si>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</si>
  <si>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</si>
  <si>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</si>
  <si>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</si>
  <si>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</si>
  <si>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</si>
  <si>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</si>
  <si>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</si>
  <si>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</si>
  <si>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</si>
  <si>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</si>
  <si>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</si>
  <si>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</si>
  <si>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</si>
  <si>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</si>
  <si>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</si>
  <si>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</si>
  <si>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</si>
  <si>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</si>
  <si>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</si>
  <si>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</si>
  <si>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</si>
  <si>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</si>
  <si>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</si>
  <si>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</si>
  <si>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</si>
  <si>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</si>
  <si>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</si>
  <si>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</si>
  <si>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</si>
  <si>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</si>
  <si>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</si>
  <si>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</si>
  <si>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</si>
  <si>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</si>
  <si>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</si>
  <si>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</si>
  <si>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</si>
  <si>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</si>
  <si>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</si>
  <si>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</si>
  <si>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</si>
  <si>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</si>
  <si>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</si>
  <si>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</si>
  <si>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</si>
  <si>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</si>
  <si>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</si>
  <si>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</si>
  <si>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</si>
  <si>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</si>
  <si>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</si>
  <si>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</si>
  <si>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</si>
  <si>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</si>
  <si>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</si>
  <si>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</si>
  <si>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</si>
  <si>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</si>
  <si>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</si>
  <si>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</si>
  <si>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</si>
  <si>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</si>
  <si>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</si>
  <si>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</si>
  <si>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</si>
  <si>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</si>
  <si>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</si>
  <si>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</si>
  <si>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</si>
  <si>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</si>
  <si>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</si>
  <si>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</si>
  <si>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</si>
  <si>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</si>
  <si>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</si>
  <si>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</si>
  <si>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</si>
  <si>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</si>
  <si>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</si>
  <si>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</si>
  <si>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</si>
  <si>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</si>
  <si>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</si>
  <si>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</si>
  <si>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</si>
  <si>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</si>
  <si>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</si>
  <si>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</si>
  <si>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</si>
  <si>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</si>
  <si>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</si>
  <si>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</si>
  <si>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</si>
  <si>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</si>
  <si>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</si>
  <si>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</si>
  <si>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</si>
  <si>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</si>
  <si>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</si>
  <si>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</si>
  <si>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</si>
  <si>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</si>
  <si>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</si>
  <si>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</si>
  <si>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</si>
  <si>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</si>
  <si>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</si>
  <si>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</si>
  <si>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</si>
  <si>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</si>
  <si>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</si>
  <si>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</si>
  <si>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</si>
  <si>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</si>
  <si>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</si>
  <si>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</si>
  <si>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</si>
  <si>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</si>
  <si>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</si>
  <si>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</si>
  <si>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</si>
  <si>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</si>
  <si>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</si>
  <si>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</si>
  <si>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</si>
  <si>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</si>
  <si>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</si>
  <si>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</si>
  <si>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</si>
  <si>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</si>
  <si>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</si>
  <si>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</si>
  <si>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</si>
  <si>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</si>
  <si>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</si>
  <si>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</si>
  <si>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</si>
  <si>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</si>
  <si>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</si>
  <si>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</si>
  <si>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</si>
  <si>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</si>
  <si>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</si>
  <si>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</si>
  <si>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</si>
  <si>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</si>
  <si>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</si>
  <si>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</si>
  <si>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</si>
  <si>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</si>
  <si>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</si>
  <si>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</si>
  <si>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</si>
  <si>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</si>
  <si>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</si>
  <si>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</si>
  <si>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</si>
  <si>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</si>
  <si>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</si>
  <si>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</si>
  <si>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</si>
  <si>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</si>
  <si>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</si>
  <si>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</si>
  <si>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</si>
  <si>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</si>
  <si>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</si>
  <si>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</si>
  <si>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</si>
  <si>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</si>
  <si>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</si>
  <si>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</si>
  <si>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</si>
  <si>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</si>
  <si>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</si>
  <si>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</si>
  <si>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</si>
  <si>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</si>
  <si>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</si>
  <si>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</si>
  <si>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</si>
  <si>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</si>
  <si>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</si>
  <si>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</si>
  <si>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</si>
  <si>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</si>
  <si>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</si>
  <si>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</si>
  <si>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</si>
  <si>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</si>
  <si>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</si>
  <si>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</si>
  <si>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</si>
  <si>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</si>
  <si>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</si>
  <si>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</si>
  <si>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</si>
  <si>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</si>
  <si>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</si>
  <si>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</si>
  <si>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</si>
  <si>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</si>
  <si>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</si>
  <si>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</si>
  <si>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</si>
  <si>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</si>
  <si>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</si>
  <si>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</si>
  <si>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</si>
  <si>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</si>
  <si>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</si>
  <si>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</si>
  <si>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</si>
  <si>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</si>
  <si>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</si>
  <si>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</si>
  <si>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</si>
  <si>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</si>
  <si>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</si>
  <si>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</si>
  <si>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</si>
  <si>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</si>
  <si>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</si>
  <si>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</si>
  <si>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</si>
  <si>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</si>
  <si>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</si>
  <si>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</si>
  <si>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</si>
  <si>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</si>
  <si>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</si>
  <si>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</si>
  <si>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</si>
  <si>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</si>
  <si>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</si>
  <si>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</si>
  <si>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</si>
  <si>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</si>
  <si>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</si>
  <si>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</si>
  <si>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</si>
  <si>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</si>
  <si>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</si>
  <si>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</si>
  <si>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</si>
  <si>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</si>
  <si>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</si>
  <si>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</si>
  <si>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</si>
  <si>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</si>
  <si>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</si>
  <si>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</si>
  <si>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</si>
  <si>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</si>
  <si>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</si>
  <si>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</si>
  <si>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</si>
  <si>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</si>
  <si>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</si>
  <si>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</si>
  <si>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</si>
  <si>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</si>
  <si>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</si>
  <si>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</si>
  <si>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</si>
  <si>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</si>
  <si>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</si>
  <si>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</si>
  <si>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</si>
  <si>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</si>
  <si>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</si>
  <si>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</si>
  <si>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</si>
  <si>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</si>
  <si>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</si>
  <si>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</si>
  <si>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</si>
  <si>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</si>
  <si>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</si>
  <si>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</si>
  <si>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</si>
  <si>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</si>
  <si>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</si>
  <si>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</si>
  <si>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</si>
  <si>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</si>
  <si>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</si>
  <si>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</si>
  <si>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</si>
  <si>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</si>
  <si>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</si>
  <si>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</si>
  <si>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</si>
  <si>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</si>
  <si>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</si>
  <si>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</si>
  <si>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</si>
  <si>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</si>
  <si>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</si>
  <si>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</si>
  <si>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</si>
  <si>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</si>
  <si>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</si>
  <si>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</si>
  <si>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</si>
  <si>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</si>
  <si>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</si>
  <si>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</si>
  <si>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</si>
  <si>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</si>
  <si>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</si>
  <si>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</si>
  <si>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</si>
  <si>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</si>
  <si>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</si>
  <si>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</si>
  <si>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</si>
  <si>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</si>
  <si>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</si>
  <si>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</si>
  <si>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</si>
  <si>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</si>
  <si>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</si>
  <si>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</si>
  <si>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</si>
  <si>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</si>
  <si>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</si>
  <si>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</si>
  <si>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</si>
  <si>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</si>
  <si>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</si>
  <si>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</si>
  <si>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</si>
  <si>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</si>
  <si>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</si>
  <si>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</si>
  <si>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</si>
  <si>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</si>
  <si>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</si>
  <si>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</si>
  <si>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</si>
  <si>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</si>
  <si>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</si>
  <si>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</si>
  <si>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</si>
  <si>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</si>
  <si>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</si>
  <si>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</si>
  <si>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</si>
  <si>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</si>
  <si>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</si>
  <si>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</si>
  <si>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</si>
  <si>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</si>
  <si>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</si>
  <si>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</si>
  <si>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</si>
  <si>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</si>
  <si>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</si>
  <si>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</si>
  <si>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</si>
  <si>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</si>
  <si>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</si>
  <si>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</si>
  <si>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</si>
  <si>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</si>
  <si>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</si>
  <si>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</si>
  <si>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</si>
  <si>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</si>
  <si>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</si>
  <si>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</si>
  <si>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</si>
  <si>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</si>
  <si>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</si>
  <si>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</si>
  <si>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</si>
  <si>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</si>
  <si>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</si>
  <si>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</si>
  <si>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</si>
  <si>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</si>
  <si>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</si>
  <si>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</si>
  <si>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</si>
  <si>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</si>
  <si>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</si>
  <si>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</si>
  <si>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</si>
  <si>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</si>
  <si>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</si>
  <si>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</si>
  <si>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</si>
  <si>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</si>
  <si>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</si>
  <si>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</si>
  <si>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</si>
  <si>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</si>
  <si>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</si>
  <si>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</si>
  <si>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</si>
  <si>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</si>
  <si>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</si>
  <si>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</si>
  <si>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</si>
  <si>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</si>
  <si>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</si>
  <si>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</si>
  <si>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</si>
  <si>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</si>
  <si>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</si>
  <si>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</si>
  <si>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</si>
  <si>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</si>
  <si>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</si>
  <si>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</si>
  <si>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</si>
  <si>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</si>
  <si>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</si>
  <si>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</si>
  <si>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</si>
  <si>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</si>
  <si>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</si>
  <si>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</si>
  <si>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</si>
  <si>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</si>
  <si>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</si>
  <si>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</si>
  <si>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</si>
  <si>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</si>
  <si>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</si>
  <si>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</si>
  <si>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</si>
  <si>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</si>
  <si>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</si>
  <si>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</si>
  <si>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</si>
  <si>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</si>
  <si>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</si>
  <si>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</si>
  <si>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</si>
  <si>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</si>
  <si>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</si>
  <si>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</si>
  <si>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</si>
  <si>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</si>
  <si>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</si>
  <si>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</si>
  <si>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</si>
  <si>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</si>
  <si>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</si>
  <si>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</si>
  <si>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</si>
  <si>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</si>
  <si>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</si>
  <si>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</si>
  <si>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</si>
  <si>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</si>
  <si>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</si>
  <si>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</si>
  <si>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</si>
  <si>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</si>
  <si>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</si>
  <si>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</si>
  <si>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</si>
  <si>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</si>
  <si>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</si>
  <si>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</si>
  <si>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</si>
  <si>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</si>
  <si>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</si>
  <si>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</si>
  <si>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</si>
  <si>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</si>
  <si>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</si>
  <si>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</si>
  <si>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</si>
  <si>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</si>
  <si>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</si>
  <si>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</si>
  <si>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</si>
  <si>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</si>
  <si>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</si>
  <si>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</si>
  <si>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</si>
  <si>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</si>
  <si>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</si>
  <si>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</si>
  <si>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</si>
  <si>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</si>
  <si>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</si>
  <si>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</si>
  <si>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</si>
  <si>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</si>
  <si>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</si>
  <si>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</si>
  <si>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</si>
  <si>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</si>
  <si>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</si>
  <si>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</si>
  <si>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</si>
  <si>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</si>
  <si>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</si>
  <si>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</si>
  <si>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</si>
  <si>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</si>
  <si>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</si>
  <si>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</si>
  <si>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</si>
  <si>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</si>
  <si>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</si>
  <si>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</si>
  <si>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</si>
  <si>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</si>
  <si>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</si>
  <si>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</si>
  <si>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</si>
  <si>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</si>
  <si>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</si>
  <si>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</si>
  <si>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</si>
  <si>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</si>
  <si>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</si>
  <si>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</si>
  <si>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</si>
  <si>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</si>
  <si>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</si>
  <si>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</si>
  <si>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</si>
  <si>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</si>
  <si>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</si>
  <si>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</si>
  <si>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</si>
  <si>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</si>
  <si>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</si>
  <si>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</si>
  <si>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</si>
  <si>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</si>
  <si>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</si>
  <si>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</si>
  <si>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</si>
  <si>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</si>
  <si>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</si>
  <si>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</si>
  <si>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</si>
  <si>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</si>
  <si>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</si>
  <si>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</si>
  <si>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</si>
  <si>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</si>
  <si>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</si>
  <si>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</si>
  <si>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</si>
  <si>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</si>
  <si>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</si>
  <si>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</si>
  <si>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</si>
  <si>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</si>
  <si>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</si>
  <si>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</si>
  <si>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</si>
  <si>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</si>
  <si>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</si>
  <si>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</si>
  <si>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</si>
  <si>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</si>
  <si>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</si>
  <si>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</si>
  <si>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</si>
  <si>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</si>
  <si>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</si>
  <si>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</si>
  <si>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</si>
  <si>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</si>
  <si>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</si>
  <si>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</si>
  <si>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</si>
  <si>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</si>
  <si>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</si>
  <si>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</si>
  <si>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</si>
  <si>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</si>
  <si>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</si>
  <si>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</si>
  <si>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</si>
  <si>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</si>
  <si>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</si>
  <si>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</si>
  <si>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</si>
  <si>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</si>
  <si>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</si>
  <si>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</si>
  <si>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</si>
  <si>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</si>
  <si>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</si>
  <si>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</si>
  <si>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</si>
  <si>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</si>
  <si>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</si>
  <si>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</si>
  <si>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</si>
  <si>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</si>
  <si>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</si>
  <si>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</si>
  <si>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</si>
  <si>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</si>
  <si>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</si>
  <si>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</si>
  <si>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</si>
  <si>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</si>
  <si>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</si>
  <si>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</si>
  <si>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</si>
  <si>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</si>
  <si>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</si>
  <si>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</si>
  <si>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</si>
  <si>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</si>
  <si>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</si>
  <si>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</si>
  <si>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</si>
  <si>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</si>
  <si>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</si>
  <si>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</si>
  <si>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</si>
  <si>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</si>
  <si>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</si>
  <si>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</si>
  <si>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</si>
  <si>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</si>
  <si>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</si>
  <si>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</si>
  <si>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</si>
  <si>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</si>
  <si>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</si>
  <si>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</si>
  <si>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</si>
  <si>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</si>
  <si>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</si>
  <si>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</si>
  <si>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</si>
  <si>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</si>
  <si>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</si>
  <si>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</si>
  <si>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</si>
  <si>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</si>
  <si>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</si>
  <si>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</si>
  <si>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</si>
  <si>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</si>
  <si>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</si>
  <si>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</si>
  <si>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</si>
  <si>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</si>
  <si>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</si>
  <si>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</si>
  <si>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</si>
  <si>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</si>
  <si>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</si>
  <si>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</si>
  <si>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</si>
  <si>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</si>
  <si>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</si>
  <si>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</si>
  <si>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</si>
  <si>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</si>
  <si>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</si>
  <si>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</si>
  <si>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</si>
  <si>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</si>
  <si>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</si>
  <si>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</si>
  <si>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</si>
  <si>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</si>
  <si>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</si>
  <si>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</si>
  <si>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</si>
  <si>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</si>
  <si>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</si>
  <si>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</si>
  <si>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</si>
  <si>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</si>
  <si>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</si>
  <si>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</si>
  <si>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</si>
  <si>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</si>
  <si>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</si>
  <si>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</si>
  <si>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</si>
  <si>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</si>
  <si>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</si>
  <si>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</si>
  <si>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</si>
  <si>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</si>
  <si>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</si>
  <si>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</si>
  <si>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</si>
  <si>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</si>
  <si>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</si>
  <si>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</si>
  <si>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</si>
  <si>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</si>
  <si>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</si>
  <si>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</si>
  <si>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</si>
  <si>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</si>
  <si>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</si>
  <si>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</si>
  <si>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</si>
  <si>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</si>
  <si>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</si>
  <si>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</si>
  <si>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</si>
  <si>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</si>
  <si>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</si>
  <si>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</si>
  <si>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</si>
  <si>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</si>
  <si>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</si>
  <si>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</si>
  <si>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</si>
  <si>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</si>
  <si>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</si>
  <si>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</si>
  <si>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</si>
  <si>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</si>
  <si>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</si>
  <si>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</si>
  <si>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</si>
  <si>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</si>
  <si>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</si>
  <si>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</si>
  <si>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</si>
  <si>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</si>
  <si>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</si>
  <si>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</si>
  <si>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</si>
  <si>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</si>
  <si>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</si>
  <si>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</si>
  <si>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</si>
  <si>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</si>
  <si>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</si>
  <si>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</si>
  <si>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</si>
  <si>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</si>
  <si>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</si>
  <si>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</si>
  <si>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</si>
  <si>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</si>
  <si>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</si>
  <si>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</si>
  <si>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</si>
  <si>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</si>
  <si>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</si>
  <si>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</si>
  <si>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</si>
  <si>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</si>
  <si>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</si>
  <si>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</si>
  <si>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</si>
  <si>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</si>
  <si>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</si>
  <si>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</si>
  <si>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</si>
  <si>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</si>
  <si>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</si>
  <si>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</si>
  <si>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</si>
  <si>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</si>
  <si>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</si>
  <si>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</si>
  <si>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</si>
  <si>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</si>
  <si>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</si>
  <si>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</si>
  <si>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</si>
  <si>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</si>
  <si>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</si>
  <si>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</si>
  <si>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</si>
  <si>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</si>
  <si>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</si>
  <si>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</si>
  <si>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</si>
  <si>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</si>
  <si>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</si>
  <si>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</si>
  <si>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</si>
  <si>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</si>
  <si>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</si>
  <si>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</si>
  <si>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</si>
  <si>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</si>
  <si>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</si>
  <si>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</si>
  <si>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</si>
  <si>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</si>
  <si>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</si>
  <si>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</si>
  <si>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</si>
  <si>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</si>
  <si>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</si>
  <si>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</si>
  <si>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</si>
  <si>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</si>
  <si>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</si>
  <si>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</si>
  <si>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</si>
  <si>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</si>
  <si>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</si>
  <si>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</si>
  <si>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</si>
  <si>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</si>
  <si>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</si>
  <si>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</si>
  <si>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</si>
  <si>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</si>
  <si>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</si>
  <si>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</si>
  <si>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</si>
  <si>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</si>
  <si>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</si>
  <si>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</si>
  <si>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</si>
  <si>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</si>
  <si>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</si>
  <si>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</si>
  <si>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</si>
  <si>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</si>
  <si>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</si>
  <si>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</si>
  <si>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</si>
  <si>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</si>
  <si>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</si>
  <si>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</si>
  <si>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</si>
  <si>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</si>
  <si>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</si>
  <si>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</si>
  <si>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</si>
  <si>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</si>
  <si>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</si>
  <si>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</si>
  <si>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</si>
  <si>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</si>
  <si>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</si>
  <si>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</si>
  <si>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</si>
  <si>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</si>
  <si>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</si>
  <si>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</si>
  <si>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</si>
  <si>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</si>
  <si>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</si>
  <si>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</si>
  <si>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</si>
  <si>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</si>
  <si>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</si>
  <si>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</si>
  <si>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</si>
  <si>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</si>
  <si>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</si>
  <si>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</si>
  <si>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</si>
  <si>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</si>
  <si>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</si>
  <si>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</si>
  <si>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</si>
  <si>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</si>
  <si>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</si>
  <si>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</si>
  <si>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</si>
  <si>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</si>
  <si>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</si>
  <si>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</si>
  <si>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</si>
  <si>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</si>
  <si>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</si>
  <si>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</si>
  <si>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</si>
  <si>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</si>
  <si>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</si>
  <si>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</si>
  <si>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</si>
  <si>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</si>
  <si>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</si>
  <si>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</si>
  <si>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</si>
  <si>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</si>
  <si>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</si>
  <si>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</si>
  <si>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</si>
  <si>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</si>
  <si>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</si>
  <si>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</si>
  <si>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</si>
  <si>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</si>
  <si>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</si>
  <si>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</si>
  <si>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</si>
  <si>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</si>
  <si>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</si>
  <si>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</si>
  <si>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</si>
  <si>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</si>
  <si>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</si>
  <si>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</si>
  <si>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</si>
  <si>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</si>
  <si>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</si>
  <si>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</si>
  <si>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</si>
  <si>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</si>
  <si>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</si>
  <si>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</si>
  <si>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</si>
  <si>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</si>
  <si>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</si>
  <si>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</si>
  <si>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</si>
  <si>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</si>
  <si>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</si>
  <si>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</si>
  <si>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</si>
  <si>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</si>
  <si>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</si>
  <si>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</si>
  <si>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</si>
  <si>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</si>
  <si>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</si>
  <si>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</si>
  <si>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</si>
  <si>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</si>
  <si>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</si>
  <si>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</si>
  <si>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</si>
  <si>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</si>
  <si>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</si>
  <si>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</si>
  <si>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</si>
  <si>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</si>
  <si>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</si>
  <si>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</si>
  <si>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</si>
  <si>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</si>
  <si>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</si>
  <si>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</si>
  <si>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</si>
  <si>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</si>
  <si>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</si>
  <si>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</si>
  <si>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</si>
  <si>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</si>
  <si>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</si>
  <si>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</si>
  <si>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</si>
  <si>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</si>
  <si>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</si>
  <si>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</si>
  <si>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</si>
  <si>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</si>
  <si>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</si>
  <si>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</si>
  <si>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</si>
  <si>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</si>
  <si>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</si>
  <si>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</si>
  <si>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</si>
  <si>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</si>
  <si>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</si>
  <si>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</si>
  <si>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</si>
  <si>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</si>
  <si>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</si>
  <si>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</si>
  <si>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</si>
  <si>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</si>
  <si>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</si>
  <si>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</si>
  <si>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</si>
  <si>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</si>
  <si>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</si>
  <si>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</si>
  <si>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</si>
  <si>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</si>
  <si>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</si>
  <si>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</si>
  <si>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</si>
  <si>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</si>
  <si>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</si>
  <si>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</si>
  <si>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</si>
  <si>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</si>
  <si>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</si>
  <si>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</si>
  <si>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</si>
  <si>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</si>
  <si>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</si>
  <si>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</si>
  <si>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</si>
  <si>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</si>
  <si>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</si>
  <si>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</si>
  <si>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</si>
  <si>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</si>
  <si>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</si>
  <si>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</si>
  <si>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</si>
  <si>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</si>
  <si>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</si>
  <si>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</si>
  <si>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</si>
  <si>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</si>
  <si>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</si>
  <si>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</si>
  <si>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</si>
  <si>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</si>
  <si>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</si>
  <si>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</si>
  <si>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</si>
  <si>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</si>
  <si>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</si>
  <si>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</si>
  <si>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</si>
  <si>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</si>
  <si>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</si>
  <si>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</si>
  <si>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</si>
  <si>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</si>
  <si>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</si>
  <si>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</si>
  <si>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</si>
  <si>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</si>
  <si>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</si>
  <si>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</si>
  <si>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</si>
  <si>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</si>
  <si>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</si>
  <si>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</si>
  <si>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</si>
  <si>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</si>
  <si>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</si>
  <si>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</si>
  <si>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</si>
  <si>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</si>
  <si>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</si>
  <si>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</si>
  <si>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</si>
  <si>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</si>
  <si>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</si>
  <si>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</si>
  <si>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</si>
  <si>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</si>
  <si>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</si>
  <si>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</si>
  <si>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</si>
  <si>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</si>
  <si>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</si>
  <si>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</si>
  <si>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</si>
  <si>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</si>
  <si>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</si>
  <si>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</si>
  <si>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</si>
  <si>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</si>
  <si>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</si>
  <si>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</si>
  <si>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</si>
  <si>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</si>
  <si>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</si>
  <si>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</si>
  <si>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</si>
  <si>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</si>
  <si>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</si>
  <si>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</si>
  <si>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</si>
  <si>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</si>
  <si>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</si>
  <si>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</si>
  <si>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</si>
  <si>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</si>
  <si>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</si>
  <si>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</si>
  <si>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</si>
  <si>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</si>
  <si>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</si>
  <si>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</si>
  <si>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</si>
  <si>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</si>
  <si>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</si>
  <si>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</si>
  <si>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</si>
  <si>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</si>
  <si>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</si>
  <si>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</si>
  <si>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</si>
  <si>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</si>
  <si>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</si>
  <si>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</si>
  <si>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</si>
  <si>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</si>
  <si>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</si>
  <si>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</si>
  <si>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</si>
  <si>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</si>
  <si>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</si>
  <si>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</si>
  <si>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</si>
  <si>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</si>
  <si>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</si>
  <si>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</si>
  <si>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</si>
  <si>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</si>
  <si>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</si>
  <si>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</si>
  <si>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</si>
  <si>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</si>
  <si>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</si>
  <si>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</si>
  <si>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</si>
  <si>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</si>
  <si>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</si>
  <si>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</si>
  <si>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</si>
  <si>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</si>
  <si>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</si>
  <si>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</si>
  <si>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</si>
  <si>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</si>
  <si>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</si>
  <si>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</si>
  <si>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</si>
  <si>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</si>
  <si>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</si>
  <si>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</si>
  <si>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</si>
  <si>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</si>
  <si>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</si>
  <si>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</si>
  <si>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</si>
  <si>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</si>
  <si>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</si>
  <si>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</si>
  <si>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</si>
  <si>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</si>
  <si>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</si>
  <si>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</si>
  <si>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</si>
  <si>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</si>
  <si>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</si>
  <si>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</si>
  <si>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</si>
  <si>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</si>
  <si>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</si>
  <si>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</si>
  <si>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</si>
  <si>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</si>
  <si>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</si>
  <si>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</si>
  <si>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</si>
  <si>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</si>
  <si>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</si>
  <si>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</si>
  <si>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</si>
  <si>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</si>
  <si>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</si>
  <si>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</si>
  <si>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</si>
  <si>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</si>
  <si>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</si>
  <si>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</si>
  <si>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</si>
  <si>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</si>
  <si>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</si>
  <si>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</si>
  <si>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</si>
  <si>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</si>
  <si>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</si>
  <si>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</si>
  <si>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</si>
  <si>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</si>
  <si>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</si>
  <si>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</si>
  <si>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</si>
  <si>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</si>
  <si>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</si>
  <si>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</si>
  <si>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</si>
  <si>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</si>
  <si>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</si>
  <si>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</si>
  <si>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</si>
  <si>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</si>
  <si>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</si>
  <si>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</si>
  <si>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</si>
  <si>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</si>
  <si>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</si>
  <si>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</si>
  <si>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</si>
  <si>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</si>
  <si>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</si>
  <si>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</si>
  <si>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</si>
  <si>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</si>
  <si>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</si>
  <si>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</si>
  <si>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</si>
  <si>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</si>
  <si>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</si>
  <si>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</si>
  <si>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</si>
  <si>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</si>
  <si>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</si>
  <si>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</si>
  <si>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</si>
  <si>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</si>
  <si>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</si>
  <si>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</si>
  <si>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</si>
  <si>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</si>
  <si>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</si>
  <si>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</si>
  <si>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</si>
  <si>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</si>
  <si>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</si>
  <si>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</si>
  <si>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</si>
  <si>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</si>
  <si>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</si>
  <si>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</si>
  <si>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</si>
  <si>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</si>
  <si>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</si>
  <si>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</si>
  <si>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</si>
  <si>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</si>
  <si>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</si>
  <si>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</si>
  <si>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</si>
  <si>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</si>
  <si>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</si>
  <si>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</si>
  <si>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</si>
  <si>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</si>
  <si>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</si>
  <si>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</si>
  <si>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</si>
  <si>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</si>
  <si>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</si>
  <si>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</si>
  <si>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</si>
  <si>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</si>
  <si>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</si>
  <si>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</si>
  <si>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</si>
  <si>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</si>
  <si>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</si>
  <si>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</si>
  <si>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</si>
  <si>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</si>
  <si>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</si>
  <si>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</si>
  <si>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</si>
  <si>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</si>
  <si>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</si>
  <si>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</si>
  <si>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</si>
  <si>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</si>
  <si>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</si>
  <si>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</si>
  <si>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</si>
  <si>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</si>
  <si>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</si>
  <si>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</si>
  <si>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</si>
  <si>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</si>
  <si>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</si>
  <si>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</si>
  <si>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</si>
  <si>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</si>
  <si>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</si>
  <si>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</si>
  <si>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</si>
  <si>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</si>
  <si>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</si>
  <si>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</si>
  <si>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</si>
  <si>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</si>
  <si>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</si>
  <si>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</si>
  <si>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</si>
  <si>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</si>
  <si>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</si>
  <si>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</si>
  <si>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</si>
  <si>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</si>
  <si>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</si>
  <si>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</si>
  <si>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</si>
  <si>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</si>
  <si>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</si>
  <si>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</si>
  <si>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</si>
  <si>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</si>
  <si>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</si>
  <si>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</si>
  <si>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</si>
  <si>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</si>
  <si>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</si>
  <si>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</si>
  <si>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</si>
  <si>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</si>
  <si>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</si>
  <si>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</si>
  <si>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</si>
  <si>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</si>
  <si>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</si>
  <si>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</si>
  <si>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</si>
  <si>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</si>
  <si>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</si>
  <si>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</si>
  <si>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</si>
  <si>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</si>
  <si>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</si>
  <si>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</si>
  <si>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</si>
  <si>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</si>
  <si>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</si>
  <si>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</si>
  <si>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</si>
  <si>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</si>
  <si>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</si>
  <si>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</si>
  <si>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</si>
  <si>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</si>
  <si>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</si>
  <si>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</si>
  <si>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</si>
  <si>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</si>
  <si>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</si>
  <si>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</si>
  <si>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</si>
  <si>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</si>
  <si>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</si>
  <si>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</si>
  <si>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</si>
  <si>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</si>
  <si>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</si>
  <si>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</si>
  <si>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</si>
  <si>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</si>
  <si>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</si>
  <si>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</si>
  <si>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</si>
  <si>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</si>
  <si>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</si>
  <si>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</si>
  <si>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</si>
  <si>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</si>
  <si>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</si>
  <si>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</si>
  <si>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</si>
  <si>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</si>
  <si>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</si>
  <si>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</si>
  <si>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</si>
  <si>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</si>
  <si>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</si>
  <si>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</si>
  <si>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</si>
  <si>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</si>
  <si>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</si>
  <si>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</si>
  <si>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</si>
  <si>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</si>
  <si>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</si>
  <si>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</si>
  <si>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</si>
  <si>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</si>
  <si>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</si>
  <si>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</si>
  <si>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</si>
  <si>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</si>
  <si>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</si>
  <si>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</si>
  <si>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</si>
  <si>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</si>
  <si>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</si>
  <si>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</si>
  <si>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</si>
  <si>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</si>
  <si>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</si>
  <si>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</si>
  <si>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</si>
  <si>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</si>
  <si>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</si>
  <si>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</si>
  <si>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</si>
  <si>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</si>
  <si>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</si>
  <si>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</si>
  <si>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</si>
  <si>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</si>
  <si>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</si>
  <si>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</si>
  <si>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</si>
  <si>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</si>
  <si>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</si>
  <si>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</si>
  <si>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</si>
  <si>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</si>
  <si>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</si>
  <si>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</si>
  <si>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</si>
  <si>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</si>
  <si>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</si>
  <si>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</si>
  <si>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</si>
  <si>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</si>
  <si>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</si>
  <si>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</si>
  <si>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</si>
  <si>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</si>
  <si>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</si>
  <si>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</si>
  <si>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</si>
  <si>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</si>
  <si>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</si>
  <si>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</si>
  <si>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</si>
  <si>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</si>
  <si>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</si>
  <si>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</si>
  <si>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</si>
  <si>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</si>
  <si>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</si>
  <si>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</si>
  <si>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</si>
  <si>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</si>
  <si>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</si>
  <si>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</si>
  <si>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</si>
  <si>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</si>
  <si>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</si>
  <si>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</si>
  <si>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</si>
  <si>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</si>
  <si>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</si>
  <si>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</si>
  <si>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</si>
  <si>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</si>
  <si>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</si>
  <si>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</si>
  <si>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</si>
  <si>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</si>
  <si>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</si>
  <si>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</si>
  <si>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</si>
  <si>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</si>
  <si>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</si>
  <si>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</si>
  <si>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</si>
  <si>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</si>
  <si>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</si>
  <si>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</si>
  <si>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</si>
  <si>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</si>
  <si>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</si>
  <si>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</si>
  <si>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</si>
  <si>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</si>
  <si>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</si>
  <si>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</si>
  <si>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</si>
  <si>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</si>
  <si>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</si>
  <si>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</si>
  <si>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</si>
  <si>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</si>
  <si>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</si>
  <si>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</si>
  <si>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</si>
  <si>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</si>
  <si>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</si>
  <si>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</si>
  <si>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</si>
  <si>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</si>
  <si>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</si>
  <si>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</si>
  <si>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</si>
  <si>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</si>
  <si>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</si>
  <si>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</si>
  <si>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</si>
  <si>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</si>
  <si>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</si>
  <si>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</si>
  <si>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</si>
  <si>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</si>
  <si>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</si>
  <si>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</si>
  <si>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</si>
  <si>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</si>
  <si>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</si>
  <si>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</si>
  <si>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</si>
  <si>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</si>
  <si>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</si>
  <si>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</si>
  <si>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</si>
  <si>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</si>
  <si>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</si>
  <si>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</si>
  <si>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</si>
  <si>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</si>
  <si>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</si>
  <si>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</si>
  <si>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</si>
  <si>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</si>
  <si>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</si>
  <si>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</si>
  <si>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</si>
  <si>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</si>
  <si>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</si>
  <si>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</si>
  <si>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</si>
  <si>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</si>
  <si>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</si>
  <si>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</si>
  <si>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</si>
  <si>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</si>
  <si>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</si>
  <si>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</si>
  <si>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</si>
  <si>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</si>
  <si>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</si>
  <si>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</si>
  <si>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</si>
  <si>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</si>
  <si>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</si>
  <si>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</si>
  <si>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</si>
  <si>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</si>
  <si>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</si>
  <si>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</si>
  <si>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</si>
  <si>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</si>
  <si>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</si>
  <si>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</si>
  <si>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</si>
  <si>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</si>
  <si>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</si>
  <si>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</si>
  <si>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</si>
  <si>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</si>
  <si>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</si>
  <si>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</si>
  <si>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</si>
  <si>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</si>
  <si>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</si>
  <si>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</si>
  <si>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</si>
  <si>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</si>
  <si>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</si>
  <si>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</si>
  <si>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</si>
  <si>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</si>
  <si>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</si>
  <si>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</si>
  <si>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</si>
  <si>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</si>
  <si>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</si>
  <si>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</si>
  <si>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</si>
  <si>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</si>
  <si>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</si>
  <si>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</si>
  <si>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</si>
  <si>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</si>
  <si>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</si>
  <si>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</si>
  <si>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</si>
  <si>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</si>
  <si>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</si>
  <si>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</si>
  <si>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</si>
  <si>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</si>
  <si>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</si>
  <si>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</si>
  <si>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</si>
  <si>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</si>
  <si>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</si>
  <si>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</si>
  <si>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</si>
  <si>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</si>
  <si>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</si>
  <si>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</si>
  <si>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</si>
  <si>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</si>
  <si>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</si>
  <si>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</si>
  <si>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</si>
  <si>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</si>
  <si>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</si>
  <si>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</si>
  <si>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</si>
  <si>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</si>
  <si>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</si>
  <si>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</si>
  <si>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</si>
  <si>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</si>
  <si>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</si>
  <si>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</si>
  <si>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</si>
  <si>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</si>
  <si>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</si>
  <si>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</si>
  <si>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</si>
  <si>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</si>
  <si>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</si>
  <si>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</si>
  <si>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</si>
  <si>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</si>
  <si>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</si>
  <si>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</si>
  <si>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</si>
  <si>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</si>
  <si>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</si>
  <si>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</si>
  <si>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</si>
  <si>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</si>
  <si>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</si>
  <si>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</si>
  <si>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</si>
  <si>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</si>
  <si>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</si>
  <si>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</si>
  <si>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</si>
  <si>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</si>
  <si>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</si>
  <si>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</si>
  <si>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</si>
  <si>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</si>
  <si>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</si>
  <si>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</si>
  <si>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</si>
  <si>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</si>
  <si>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</si>
  <si>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</si>
  <si>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</si>
  <si>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</si>
  <si>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</si>
  <si>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</si>
  <si>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</si>
  <si>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</si>
  <si>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</si>
  <si>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</si>
  <si>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</si>
  <si>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</si>
  <si>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</si>
  <si>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</si>
  <si>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</si>
  <si>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</si>
  <si>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</si>
  <si>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</si>
  <si>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</si>
  <si>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</si>
  <si>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</si>
  <si>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</si>
  <si>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</si>
  <si>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</si>
  <si>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</si>
  <si>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</si>
  <si>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</si>
  <si>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</si>
  <si>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</si>
  <si>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</si>
  <si>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</si>
  <si>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</si>
  <si>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</si>
  <si>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</si>
  <si>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</si>
  <si>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</si>
  <si>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</si>
  <si>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</si>
  <si>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</si>
  <si>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</si>
  <si>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</si>
  <si>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</si>
  <si>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</si>
  <si>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</si>
  <si>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</si>
  <si>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</si>
  <si>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</si>
  <si>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</si>
  <si>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</si>
  <si>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</si>
  <si>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</si>
  <si>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</si>
  <si>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</si>
  <si>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</si>
  <si>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</si>
  <si>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</si>
  <si>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</si>
  <si>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</si>
  <si>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</si>
  <si>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</si>
  <si>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</si>
  <si>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</si>
  <si>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</si>
  <si>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</si>
  <si>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</si>
  <si>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</si>
  <si>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</si>
  <si>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</si>
  <si>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</si>
  <si>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</si>
  <si>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</si>
  <si>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</si>
  <si>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</si>
  <si>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</si>
  <si>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</si>
  <si>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</si>
  <si>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</si>
  <si>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</si>
  <si>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</si>
  <si>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</si>
  <si>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</si>
  <si>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</si>
  <si>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</si>
  <si>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</si>
  <si>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</si>
  <si>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</si>
  <si>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</si>
  <si>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</si>
  <si>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</si>
  <si>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</si>
  <si>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</si>
  <si>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</si>
  <si>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</si>
  <si>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</si>
  <si>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</si>
  <si>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</si>
  <si>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</si>
  <si>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</si>
  <si>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</si>
  <si>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</si>
  <si>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</si>
  <si>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</si>
  <si>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</si>
  <si>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</si>
  <si>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</si>
  <si>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</si>
  <si>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</si>
  <si>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</si>
  <si>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</si>
  <si>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</si>
  <si>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</si>
  <si>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</si>
  <si>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</si>
  <si>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</si>
  <si>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</si>
  <si>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</si>
  <si>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</si>
  <si>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</si>
  <si>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</si>
  <si>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</si>
  <si>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</si>
  <si>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</si>
  <si>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</si>
  <si>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</si>
  <si>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</si>
  <si>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</si>
  <si>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</si>
  <si>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</si>
  <si>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</si>
  <si>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</si>
  <si>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</si>
  <si>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</si>
  <si>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</si>
  <si>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</si>
  <si>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</si>
  <si>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</si>
  <si>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</si>
  <si>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</si>
  <si>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</si>
  <si>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</si>
  <si>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</si>
  <si>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</si>
  <si>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</si>
  <si>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</si>
  <si>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</si>
  <si>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</si>
  <si>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</si>
  <si>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</si>
  <si>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</si>
  <si>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</si>
  <si>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</si>
  <si>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</si>
  <si>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</si>
  <si>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</si>
  <si>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</si>
  <si>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</si>
  <si>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</si>
  <si>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</si>
  <si>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</si>
  <si>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</si>
  <si>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</si>
  <si>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</si>
  <si>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</si>
  <si>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</si>
  <si>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</si>
  <si>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</si>
  <si>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</si>
  <si>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</si>
  <si>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</si>
  <si>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</si>
  <si>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</si>
  <si>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</si>
  <si>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</si>
  <si>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</si>
  <si>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</si>
  <si>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</si>
  <si>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</si>
  <si>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</si>
  <si>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</si>
  <si>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</si>
  <si>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</si>
  <si>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</si>
  <si>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</si>
  <si>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</si>
  <si>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</si>
  <si>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</si>
  <si>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</si>
  <si>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</si>
  <si>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</si>
  <si>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</si>
  <si>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</si>
  <si>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</si>
  <si>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</si>
  <si>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</si>
  <si>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</si>
  <si>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</si>
  <si>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</si>
  <si>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</si>
  <si>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</si>
  <si>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</si>
  <si>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</si>
  <si>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</si>
  <si>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</si>
  <si>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</si>
  <si>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</si>
  <si>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</si>
  <si>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</si>
  <si>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</si>
  <si>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</si>
  <si>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</si>
  <si>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</si>
  <si>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</si>
  <si>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</si>
  <si>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</si>
  <si>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</si>
  <si>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</si>
  <si>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</si>
  <si>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</si>
  <si>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</si>
  <si>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</si>
  <si>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</si>
  <si>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</si>
  <si>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</si>
  <si>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</si>
  <si>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</si>
  <si>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</si>
  <si>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</si>
  <si>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</si>
  <si>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</si>
  <si>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</si>
  <si>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</si>
  <si>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</si>
  <si>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</si>
  <si>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</si>
  <si>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</si>
  <si>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</si>
  <si>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</si>
  <si>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</si>
  <si>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</si>
  <si>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</si>
  <si>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</si>
  <si>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</si>
  <si>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</si>
  <si>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</si>
  <si>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</si>
  <si>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</si>
  <si>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</si>
  <si>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</si>
  <si>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</si>
  <si>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</si>
  <si>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</si>
  <si>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</si>
  <si>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</si>
  <si>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</si>
  <si>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</si>
  <si>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</si>
  <si>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</si>
  <si>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</si>
  <si>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</si>
  <si>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</si>
  <si>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</si>
  <si>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</si>
  <si>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</si>
  <si>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</si>
  <si>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</si>
  <si>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</si>
  <si>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</si>
  <si>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</si>
  <si>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</si>
  <si>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</si>
  <si>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</si>
  <si>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</si>
  <si>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</si>
  <si>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</si>
  <si>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</si>
  <si>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</si>
  <si>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</si>
  <si>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</si>
  <si>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</si>
  <si>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</si>
  <si>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</si>
  <si>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</si>
  <si>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</si>
  <si>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</si>
  <si>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</si>
  <si>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</si>
  <si>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</si>
  <si>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</si>
  <si>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</si>
  <si>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</si>
  <si>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</si>
  <si>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</si>
  <si>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</si>
  <si>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</si>
  <si>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</si>
  <si>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</si>
  <si>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</si>
  <si>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</si>
  <si>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</si>
  <si>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</si>
  <si>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</si>
  <si>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</si>
  <si>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</si>
  <si>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</si>
  <si>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</si>
  <si>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</si>
  <si>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</si>
  <si>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</si>
  <si>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</si>
  <si>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</si>
  <si>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</si>
  <si>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</si>
  <si>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</si>
  <si>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</si>
  <si>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</si>
  <si>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</si>
  <si>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</si>
  <si>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</si>
  <si>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</si>
  <si>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</si>
  <si>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</si>
  <si>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</si>
  <si>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</si>
  <si>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</si>
  <si>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</si>
  <si>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</si>
  <si>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</si>
  <si>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</si>
  <si>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</si>
  <si>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</si>
  <si>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</si>
  <si>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</si>
  <si>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</si>
  <si>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</si>
  <si>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</si>
  <si>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</si>
  <si>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</si>
  <si>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</si>
  <si>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</si>
  <si>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</si>
  <si>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</si>
  <si>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</si>
  <si>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</si>
  <si>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</si>
  <si>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</si>
  <si>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</si>
  <si>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</si>
  <si>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</si>
  <si>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</si>
  <si>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</si>
  <si>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</si>
  <si>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</si>
  <si>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</si>
  <si>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</si>
  <si>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</si>
  <si>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</si>
  <si>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</si>
  <si>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</si>
  <si>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</si>
  <si>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</si>
  <si>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</si>
  <si>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</si>
  <si>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</si>
  <si>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</si>
  <si>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</si>
  <si>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</si>
  <si>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</si>
  <si>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</si>
  <si>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</si>
  <si>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</si>
  <si>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</si>
  <si>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</si>
  <si>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</si>
  <si>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</si>
  <si>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</si>
  <si>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</si>
  <si>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</si>
  <si>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</si>
  <si>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</si>
  <si>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</si>
  <si>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</si>
  <si>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</si>
  <si>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</si>
  <si>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</si>
  <si>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</si>
  <si>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</si>
  <si>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</si>
  <si>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</si>
  <si>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</si>
  <si>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</si>
  <si>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</si>
  <si>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</si>
  <si>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</si>
  <si>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</si>
  <si>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</si>
  <si>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</si>
  <si>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</si>
  <si>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</si>
  <si>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</si>
  <si>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</si>
  <si>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</si>
  <si>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</si>
  <si>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</si>
  <si>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</si>
  <si>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</si>
  <si>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</si>
  <si>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</si>
  <si>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</si>
  <si>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</si>
  <si>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</si>
  <si>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</si>
  <si>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</si>
  <si>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</si>
  <si>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</si>
  <si>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</si>
  <si>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</si>
  <si>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</si>
  <si>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</si>
  <si>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</si>
  <si>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</si>
  <si>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</si>
  <si>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</si>
  <si>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</si>
  <si>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</si>
  <si>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</si>
  <si>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</si>
  <si>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</si>
  <si>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</si>
  <si>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</si>
  <si>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</si>
  <si>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</si>
  <si>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</si>
  <si>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</si>
  <si>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</si>
  <si>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</si>
  <si>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</si>
  <si>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</si>
  <si>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</si>
  <si>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</si>
  <si>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</si>
  <si>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</si>
  <si>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</si>
  <si>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</si>
  <si>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</si>
  <si>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</si>
  <si>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</si>
  <si>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</si>
  <si>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</si>
  <si>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</si>
  <si>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</si>
  <si>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</si>
  <si>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</si>
  <si>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</si>
  <si>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</si>
  <si>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</si>
  <si>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</si>
  <si>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</si>
  <si>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</si>
  <si>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</si>
  <si>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</si>
  <si>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</si>
  <si>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</si>
  <si>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</si>
  <si>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</si>
  <si>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</si>
  <si>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</si>
  <si>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</si>
  <si>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</si>
  <si>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</si>
  <si>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</si>
  <si>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</si>
  <si>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</si>
  <si>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</si>
  <si>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</si>
  <si>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</si>
  <si>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</si>
  <si>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</si>
  <si>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</si>
  <si>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</si>
  <si>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</si>
  <si>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</si>
  <si>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</si>
  <si>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</si>
  <si>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</si>
  <si>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</si>
  <si>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</si>
  <si>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</si>
  <si>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</si>
  <si>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</si>
  <si>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</si>
  <si>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</si>
  <si>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</si>
  <si>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</si>
  <si>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</si>
  <si>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</si>
  <si>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</si>
  <si>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</si>
  <si>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</si>
  <si>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</si>
  <si>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</si>
  <si>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</si>
  <si>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</si>
  <si>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</si>
  <si>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</si>
  <si>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</si>
  <si>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</si>
  <si>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</si>
  <si>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</si>
  <si>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</si>
  <si>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</si>
  <si>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</si>
  <si>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</si>
  <si>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</si>
  <si>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</si>
  <si>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</si>
  <si>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</si>
  <si>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</si>
  <si>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</si>
  <si>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</si>
  <si>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</si>
  <si>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</si>
  <si>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</si>
  <si>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</si>
  <si>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</si>
  <si>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</si>
  <si>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</si>
  <si>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</si>
  <si>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</si>
  <si>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</si>
  <si>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</si>
  <si>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</si>
  <si>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</si>
  <si>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</si>
  <si>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</si>
  <si>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</si>
  <si>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</si>
  <si>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</si>
  <si>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</si>
  <si>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</si>
  <si>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</si>
  <si>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</si>
  <si>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</si>
  <si>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</si>
  <si>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</si>
  <si>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</si>
  <si>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</si>
  <si>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</si>
  <si>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</si>
  <si>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</si>
  <si>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</si>
  <si>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</si>
  <si>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</si>
  <si>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</si>
  <si>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</si>
  <si>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</si>
  <si>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</si>
  <si>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</si>
  <si>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</si>
  <si>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</si>
  <si>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</si>
  <si>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</si>
  <si>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</si>
  <si>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</si>
  <si>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</si>
  <si>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</si>
  <si>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</si>
  <si>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</si>
  <si>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</si>
  <si>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</si>
  <si>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</si>
  <si>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</si>
  <si>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</si>
  <si>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</si>
  <si>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</si>
  <si>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</si>
  <si>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</si>
  <si>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</si>
  <si>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</si>
  <si>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</si>
  <si>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</si>
  <si>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</si>
  <si>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</si>
  <si>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</si>
  <si>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</si>
  <si>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</si>
  <si>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</si>
  <si>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</si>
  <si>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</si>
  <si>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</si>
  <si>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</si>
  <si>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</si>
  <si>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</si>
  <si>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</si>
  <si>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</si>
  <si>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</si>
  <si>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</si>
  <si>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</si>
  <si>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</si>
  <si>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</si>
  <si>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</si>
  <si>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</si>
  <si>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</si>
  <si>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</si>
  <si>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</si>
  <si>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</si>
  <si>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</si>
  <si>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</si>
  <si>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</si>
  <si>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</si>
  <si>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</si>
  <si>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</si>
  <si>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</si>
  <si>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</si>
  <si>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</si>
  <si>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</si>
  <si>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</si>
  <si>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</si>
  <si>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</si>
  <si>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</si>
  <si>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</si>
  <si>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</si>
  <si>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</si>
  <si>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</si>
  <si>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</si>
  <si>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</si>
  <si>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</si>
  <si>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</si>
  <si>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</si>
  <si>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</si>
  <si>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</si>
  <si>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</si>
  <si>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</si>
  <si>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</si>
  <si>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</si>
  <si>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</si>
  <si>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</si>
  <si>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</si>
  <si>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</si>
  <si>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</si>
  <si>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</si>
  <si>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</si>
  <si>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</si>
  <si>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</si>
  <si>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</si>
  <si>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</si>
  <si>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</si>
  <si>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</si>
  <si>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</si>
  <si>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</si>
  <si>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</si>
  <si>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</si>
  <si>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</si>
  <si>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</si>
  <si>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</si>
  <si>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</si>
  <si>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</si>
  <si>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</si>
  <si>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</si>
  <si>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</si>
  <si>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</si>
  <si>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</si>
  <si>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</si>
  <si>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</si>
  <si>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</si>
  <si>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</si>
  <si>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</si>
  <si>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</si>
  <si>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</si>
  <si>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</si>
  <si>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</si>
  <si>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</si>
  <si>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</si>
  <si>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</si>
  <si>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</si>
  <si>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</si>
  <si>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</si>
  <si>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</si>
  <si>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</si>
  <si>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</si>
  <si>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</si>
  <si>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</si>
  <si>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</si>
  <si>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</si>
  <si>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</si>
  <si>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</si>
  <si>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</si>
  <si>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</si>
  <si>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</si>
  <si>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</si>
  <si>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</si>
  <si>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</si>
  <si>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</si>
  <si>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</si>
  <si>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</si>
  <si>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</si>
  <si>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</si>
  <si>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</si>
  <si>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</si>
  <si>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</si>
  <si>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</si>
  <si>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</si>
  <si>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</si>
  <si>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</si>
  <si>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</si>
  <si>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</si>
  <si>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</si>
  <si>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</si>
  <si>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</si>
  <si>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</si>
  <si>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</si>
  <si>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</si>
  <si>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</si>
  <si>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</si>
  <si>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</si>
  <si>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</si>
  <si>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</si>
  <si>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</si>
  <si>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</si>
  <si>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</si>
  <si>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</si>
  <si>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</si>
  <si>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</si>
  <si>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</si>
  <si>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</si>
  <si>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</si>
  <si>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</si>
  <si>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</si>
  <si>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</si>
  <si>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</si>
  <si>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</si>
  <si>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</si>
  <si>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</si>
  <si>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</si>
  <si>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</si>
  <si>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</si>
  <si>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</si>
  <si>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</si>
  <si>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</si>
  <si>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</si>
  <si>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</si>
  <si>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</si>
  <si>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</si>
  <si>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</si>
  <si>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</si>
  <si>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</si>
  <si>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</si>
  <si>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</si>
  <si>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</si>
  <si>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</si>
  <si>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</si>
  <si>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</si>
  <si>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</si>
  <si>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</si>
  <si>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</si>
  <si>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</si>
  <si>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</si>
  <si>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</si>
  <si>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</si>
  <si>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</si>
  <si>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</si>
  <si>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</si>
  <si>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</si>
  <si>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</si>
  <si>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</si>
  <si>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</si>
  <si>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</si>
  <si>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</si>
  <si>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</si>
  <si>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</si>
  <si>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</si>
  <si>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</si>
  <si>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</si>
  <si>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</si>
  <si>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</si>
  <si>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</si>
  <si>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</si>
  <si>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</si>
  <si>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</si>
  <si>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</si>
  <si>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</si>
  <si>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</si>
  <si>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</si>
  <si>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</si>
  <si>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</si>
  <si>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</si>
  <si>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</si>
  <si>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</si>
  <si>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</si>
  <si>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</si>
  <si>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</si>
  <si>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</si>
  <si>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</si>
  <si>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</si>
  <si>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</si>
  <si>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</si>
  <si>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</si>
  <si>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</si>
  <si>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</si>
  <si>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</si>
  <si>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</si>
  <si>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</si>
  <si>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</si>
  <si>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</si>
  <si>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</si>
  <si>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</si>
  <si>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</si>
  <si>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</si>
  <si>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</si>
  <si>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</si>
  <si>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</si>
  <si>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</si>
  <si>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</si>
  <si>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</si>
  <si>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</si>
  <si>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</si>
  <si>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</si>
  <si>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</si>
  <si>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</si>
  <si>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</si>
  <si>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</si>
  <si>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</si>
  <si>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</si>
  <si>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</si>
  <si>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</si>
  <si>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</si>
  <si>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</si>
  <si>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</si>
  <si>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</si>
  <si>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</si>
  <si>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</si>
  <si>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</si>
  <si>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</si>
  <si>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</si>
  <si>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</si>
  <si>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</si>
  <si>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</si>
  <si>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</si>
  <si>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</si>
  <si>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</si>
  <si>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</si>
  <si>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</si>
  <si>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</si>
  <si>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</si>
  <si>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</si>
  <si>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</si>
  <si>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</si>
  <si>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</si>
  <si>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</si>
  <si>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</si>
  <si>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</si>
  <si>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</si>
  <si>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</si>
  <si>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</si>
  <si>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</si>
  <si>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</si>
  <si>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</si>
  <si>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</si>
  <si>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</si>
  <si>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</si>
  <si>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</si>
  <si>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</si>
  <si>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</si>
  <si>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</si>
  <si>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</si>
  <si>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</si>
  <si>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</si>
  <si>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</si>
  <si>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</si>
  <si>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</si>
  <si>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</si>
  <si>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</si>
  <si>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</si>
  <si>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</si>
  <si>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</si>
  <si>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</si>
  <si>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</si>
  <si>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</si>
  <si>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</si>
  <si>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</si>
  <si>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</si>
  <si>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</si>
  <si>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</si>
  <si>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</si>
  <si>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</si>
  <si>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</si>
  <si>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</si>
  <si>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</si>
  <si>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</si>
  <si>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</si>
  <si>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</si>
  <si>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</si>
  <si>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</si>
  <si>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</si>
  <si>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</si>
  <si>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</si>
  <si>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</si>
  <si>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</si>
  <si>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</si>
  <si>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</si>
  <si>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</si>
  <si>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</si>
  <si>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</si>
  <si>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</si>
  <si>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</si>
  <si>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</si>
  <si>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</si>
  <si>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</si>
  <si>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</si>
  <si>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</si>
  <si>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</si>
  <si>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</si>
  <si>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</si>
  <si>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</si>
  <si>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</si>
  <si>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</si>
  <si>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</si>
  <si>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</si>
  <si>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</si>
  <si>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</si>
  <si>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</si>
  <si>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</si>
  <si>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</si>
  <si>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</si>
  <si>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</si>
  <si>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</si>
  <si>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</si>
  <si>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</si>
  <si>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</si>
  <si>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</si>
  <si>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</si>
  <si>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</si>
  <si>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</si>
  <si>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</si>
  <si>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</si>
  <si>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</si>
  <si>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</si>
  <si>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</si>
  <si>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</si>
  <si>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</si>
  <si>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</si>
  <si>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</si>
  <si>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</si>
  <si>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</si>
  <si>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</si>
  <si>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</si>
  <si>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</si>
  <si>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</si>
  <si>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</si>
  <si>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</si>
  <si>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</si>
  <si>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</si>
  <si>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</si>
  <si>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</si>
  <si>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</si>
  <si>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</si>
  <si>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</si>
  <si>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</si>
  <si>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</si>
  <si>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</si>
  <si>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</si>
  <si>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</si>
  <si>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</si>
  <si>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</si>
  <si>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</si>
  <si>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</si>
  <si>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</si>
  <si>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</si>
  <si>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</si>
  <si>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</si>
  <si>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</si>
  <si>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</si>
  <si>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</si>
  <si>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</si>
  <si>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</si>
  <si>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</si>
  <si>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</si>
  <si>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</si>
  <si>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</si>
  <si>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</si>
  <si>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</si>
  <si>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</si>
  <si>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</si>
  <si>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</si>
  <si>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</si>
  <si>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</si>
  <si>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</si>
  <si>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</si>
  <si>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</si>
  <si>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</si>
  <si>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</si>
  <si>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</si>
  <si>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</si>
  <si>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</si>
  <si>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</si>
  <si>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</si>
  <si>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</si>
  <si>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</si>
  <si>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</si>
  <si>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</si>
  <si>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</si>
  <si>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</si>
  <si>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</si>
  <si>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</si>
  <si>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</si>
  <si>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</si>
  <si>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</si>
  <si>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</si>
  <si>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</si>
  <si>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</si>
  <si>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</si>
  <si>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</si>
  <si>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</si>
  <si>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</si>
  <si>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</si>
  <si>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</si>
  <si>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</si>
  <si>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</si>
  <si>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</si>
  <si>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</si>
  <si>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</si>
  <si>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</si>
  <si>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</si>
  <si>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</si>
  <si>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</si>
  <si>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</si>
  <si>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</si>
  <si>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</si>
  <si>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</si>
  <si>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</si>
  <si>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</si>
  <si>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</si>
  <si>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</si>
  <si>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</si>
  <si>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</si>
  <si>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</si>
  <si>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</si>
  <si>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</si>
  <si>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</si>
  <si>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</si>
  <si>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</si>
  <si>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</si>
  <si>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</si>
  <si>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</si>
  <si>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</si>
  <si>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</si>
  <si>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</si>
  <si>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</si>
  <si>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</si>
  <si>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</si>
  <si>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</si>
  <si>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</si>
  <si>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</si>
  <si>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</si>
  <si>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</si>
  <si>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</si>
  <si>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</si>
  <si>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</si>
  <si>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</si>
  <si>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</si>
  <si>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</si>
  <si>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</si>
  <si>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</si>
  <si>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</si>
  <si>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</si>
  <si>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</si>
  <si>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</si>
  <si>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</si>
  <si>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</si>
  <si>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</si>
  <si>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</si>
  <si>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</si>
  <si>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</si>
  <si>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</si>
  <si>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</si>
  <si>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</si>
  <si>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</si>
  <si>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</si>
  <si>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</si>
  <si>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</si>
  <si>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</si>
  <si>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</si>
  <si>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</si>
  <si>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</si>
  <si>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</si>
  <si>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</si>
  <si>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</si>
  <si>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</si>
  <si>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</si>
  <si>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</si>
  <si>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</si>
  <si>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</si>
  <si>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</si>
  <si>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</si>
  <si>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</si>
  <si>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</si>
  <si>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</si>
  <si>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</si>
  <si>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</si>
  <si>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</si>
  <si>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</si>
  <si>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</si>
  <si>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</si>
  <si>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</si>
  <si>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</si>
  <si>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</si>
  <si>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</si>
  <si>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</si>
  <si>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</si>
  <si>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</si>
  <si>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</si>
  <si>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</si>
  <si>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</si>
  <si>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</si>
  <si>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</si>
  <si>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</si>
  <si>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</si>
  <si>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</si>
  <si>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</si>
  <si>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</si>
  <si>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</si>
  <si>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</si>
  <si>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</si>
  <si>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</si>
  <si>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</si>
  <si>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</si>
  <si>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</si>
  <si>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</si>
  <si>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</si>
  <si>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</si>
  <si>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</si>
  <si>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</si>
  <si>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</si>
  <si>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</si>
  <si>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</si>
  <si>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</si>
  <si>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</si>
  <si>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</si>
  <si>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</si>
  <si>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</si>
  <si>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</si>
  <si>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</si>
  <si>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</si>
  <si>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</si>
  <si>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</si>
  <si>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</si>
  <si>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</si>
  <si>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</si>
  <si>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</si>
  <si>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</si>
  <si>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</si>
  <si>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</si>
  <si>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</si>
  <si>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</si>
  <si>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</si>
  <si>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</si>
  <si>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</si>
  <si>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</si>
  <si>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</si>
  <si>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</si>
  <si>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</si>
  <si>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</si>
  <si>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</si>
  <si>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</si>
  <si>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</si>
  <si>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</si>
  <si>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</si>
  <si>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</si>
  <si>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</si>
  <si>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</si>
  <si>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</si>
  <si>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</si>
  <si>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</si>
  <si>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</si>
  <si>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</si>
  <si>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</si>
  <si>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</si>
  <si>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</si>
  <si>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</si>
  <si>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</si>
  <si>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</si>
  <si>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</si>
  <si>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</si>
  <si>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</si>
  <si>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</si>
  <si>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</si>
  <si>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</si>
  <si>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</si>
  <si>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</si>
  <si>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</si>
  <si>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</si>
  <si>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</si>
  <si>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</si>
  <si>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</si>
  <si>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</si>
  <si>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</si>
  <si>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</si>
  <si>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</si>
  <si>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</si>
  <si>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</si>
  <si>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</si>
  <si>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</si>
  <si>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</si>
  <si>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</si>
  <si>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</si>
  <si>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</si>
  <si>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</si>
  <si>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</si>
  <si>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</si>
  <si>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</si>
  <si>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</si>
  <si>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</si>
  <si>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</si>
  <si>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</si>
  <si>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</si>
  <si>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</si>
  <si>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</si>
  <si>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</si>
  <si>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</si>
  <si>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</si>
  <si>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</si>
  <si>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</si>
  <si>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</si>
  <si>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</si>
  <si>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</si>
  <si>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</si>
  <si>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</si>
  <si>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</si>
  <si>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</si>
  <si>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</si>
  <si>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</si>
  <si>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</si>
  <si>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</si>
  <si>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</si>
  <si>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</si>
  <si>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</si>
  <si>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</si>
  <si>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</si>
  <si>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</si>
  <si>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</si>
  <si>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</si>
  <si>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</si>
  <si>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</si>
  <si>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</si>
  <si>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</si>
  <si>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</si>
  <si>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</si>
  <si>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</si>
  <si>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</si>
  <si>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</si>
  <si>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</si>
  <si>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</si>
  <si>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</si>
  <si>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</si>
  <si>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</si>
  <si>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</si>
  <si>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</si>
  <si>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</si>
  <si>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</si>
  <si>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</si>
  <si>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</si>
  <si>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</si>
  <si>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</si>
  <si>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</si>
  <si>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</si>
  <si>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</si>
  <si>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</si>
  <si>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</si>
  <si>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</si>
  <si>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</si>
  <si>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</si>
  <si>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</si>
  <si>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</si>
  <si>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</si>
  <si>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</si>
  <si>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</si>
  <si>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</si>
  <si>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</si>
  <si>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</si>
  <si>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</si>
  <si>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</si>
  <si>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</si>
  <si>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</si>
  <si>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</si>
  <si>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</si>
  <si>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</si>
  <si>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</si>
  <si>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</si>
  <si>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</si>
  <si>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</si>
  <si>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</si>
  <si>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</si>
  <si>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</si>
  <si>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</si>
  <si>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</si>
  <si>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</si>
  <si>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</si>
  <si>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</si>
  <si>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</si>
  <si>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</si>
  <si>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</si>
  <si>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</si>
  <si>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</si>
  <si>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</si>
  <si>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</si>
  <si>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</si>
  <si>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</si>
  <si>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</si>
  <si>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</si>
  <si>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</si>
  <si>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</si>
  <si>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</si>
  <si>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</si>
  <si>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</si>
  <si>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</si>
  <si>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</si>
  <si>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</si>
  <si>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</si>
  <si>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</si>
  <si>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</si>
  <si>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</si>
  <si>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</si>
  <si>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</si>
  <si>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</si>
  <si>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</si>
  <si>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</si>
  <si>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</si>
  <si>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</si>
  <si>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</si>
  <si>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</si>
  <si>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</si>
  <si>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</si>
  <si>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</si>
  <si>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</si>
  <si>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</si>
  <si>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</si>
  <si>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</si>
  <si>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</si>
  <si>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</si>
  <si>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</si>
  <si>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</si>
  <si>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</si>
  <si>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</si>
  <si>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</si>
  <si>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</si>
  <si>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</si>
  <si>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</si>
  <si>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</si>
  <si>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</si>
  <si>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</si>
  <si>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</si>
  <si>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</si>
  <si>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</si>
  <si>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</si>
  <si>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</si>
  <si>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</si>
  <si>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</si>
  <si>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</si>
  <si>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</si>
  <si>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</si>
  <si>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</si>
  <si>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</si>
  <si>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</si>
  <si>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</si>
  <si>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</si>
  <si>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</si>
  <si>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</si>
  <si>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</si>
  <si>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</si>
  <si>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</si>
  <si>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</si>
  <si>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</si>
  <si>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</si>
  <si>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</si>
  <si>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</si>
  <si>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</si>
  <si>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</si>
  <si>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</si>
  <si>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</si>
  <si>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</si>
  <si>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</si>
  <si>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</si>
  <si>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</si>
  <si>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</si>
  <si>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</si>
  <si>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</si>
  <si>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</si>
  <si>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</si>
  <si>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</si>
  <si>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</si>
  <si>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</si>
  <si>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</si>
  <si>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</si>
  <si>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</si>
  <si>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</si>
  <si>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</si>
  <si>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</si>
  <si>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</si>
  <si>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</si>
  <si>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</si>
  <si>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</si>
  <si>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</si>
  <si>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</si>
  <si>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</si>
  <si>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</si>
  <si>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</si>
  <si>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</si>
  <si>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</si>
  <si>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</si>
  <si>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</si>
  <si>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</si>
  <si>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</si>
  <si>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</si>
  <si>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</si>
  <si>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</si>
  <si>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</si>
  <si>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</si>
  <si>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</si>
  <si>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</si>
  <si>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</si>
  <si>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</si>
  <si>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</si>
  <si>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</si>
  <si>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</si>
  <si>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</si>
  <si>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</si>
  <si>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</si>
  <si>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</si>
  <si>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</si>
  <si>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</si>
  <si>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</si>
  <si>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</si>
  <si>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</si>
  <si>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</si>
  <si>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</si>
  <si>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</si>
  <si>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</si>
  <si>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</si>
  <si>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</si>
  <si>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</si>
  <si>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</si>
  <si>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</si>
  <si>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</si>
  <si>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</si>
  <si>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</si>
  <si>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</si>
  <si>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</si>
  <si>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</si>
  <si>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</si>
  <si>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</si>
  <si>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</si>
  <si>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</si>
  <si>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</si>
  <si>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</si>
  <si>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</si>
  <si>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</si>
  <si>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</si>
  <si>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</si>
  <si>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</si>
  <si>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</si>
  <si>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</si>
  <si>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</si>
  <si>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</si>
  <si>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</si>
  <si>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</si>
  <si>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</si>
  <si>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</si>
  <si>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</si>
  <si>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</si>
  <si>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</si>
  <si>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</si>
  <si>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</si>
  <si>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</si>
  <si>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</si>
  <si>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</si>
  <si>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</si>
  <si>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</si>
  <si>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</si>
  <si>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</si>
  <si>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</si>
  <si>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</si>
  <si>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</si>
  <si>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</si>
  <si>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</si>
  <si>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</si>
  <si>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</si>
  <si>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</si>
  <si>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</si>
  <si>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</si>
  <si>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</si>
  <si>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</si>
  <si>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</si>
  <si>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</si>
  <si>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</si>
  <si>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</si>
  <si>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</si>
  <si>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</si>
  <si>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</si>
  <si>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</si>
  <si>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</si>
  <si>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</si>
  <si>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</si>
  <si>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</si>
  <si>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</si>
  <si>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</si>
  <si>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</si>
  <si>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</si>
  <si>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</si>
  <si>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</si>
  <si>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</si>
  <si>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</si>
  <si>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</si>
  <si>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</si>
  <si>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</si>
  <si>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</si>
  <si>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</si>
  <si>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</si>
  <si>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</si>
  <si>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</si>
  <si>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</si>
  <si>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</si>
  <si>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</si>
  <si>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</si>
  <si>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</si>
  <si>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</si>
  <si>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</si>
  <si>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</si>
  <si>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</si>
  <si>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</si>
  <si>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</si>
  <si>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</si>
  <si>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</si>
  <si>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</si>
  <si>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</si>
  <si>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</si>
  <si>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</si>
  <si>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</si>
  <si>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</si>
  <si>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</si>
  <si>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</si>
  <si>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</si>
  <si>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</si>
  <si>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</si>
  <si>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</si>
  <si>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</si>
  <si>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</si>
  <si>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</si>
  <si>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</si>
  <si>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</si>
  <si>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</si>
  <si>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</si>
  <si>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</si>
  <si>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</si>
  <si>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</si>
  <si>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</si>
  <si>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</si>
  <si>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</si>
  <si>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</si>
  <si>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</si>
  <si>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</si>
  <si>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</si>
  <si>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</si>
  <si>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</si>
  <si>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</si>
  <si>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</si>
  <si>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</si>
  <si>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</si>
  <si>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</si>
  <si>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</si>
  <si>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</si>
  <si>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</si>
  <si>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</si>
  <si>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</si>
  <si>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</si>
  <si>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</si>
  <si>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</si>
  <si>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</si>
  <si>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</si>
  <si>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</si>
  <si>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</si>
  <si>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</si>
  <si>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</si>
  <si>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</si>
  <si>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</si>
  <si>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</si>
  <si>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</si>
  <si>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</si>
  <si>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</si>
  <si>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</si>
  <si>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</si>
  <si>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</si>
  <si>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</si>
  <si>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</si>
  <si>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</si>
  <si>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</si>
  <si>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</si>
  <si>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</si>
  <si>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</si>
  <si>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</si>
  <si>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</si>
  <si>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</si>
  <si>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</si>
  <si>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</si>
  <si>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</si>
  <si>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</si>
  <si>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</si>
  <si>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</si>
  <si>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</si>
  <si>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</si>
  <si>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</si>
  <si>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</si>
  <si>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</si>
  <si>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</si>
  <si>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</si>
  <si>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</si>
  <si>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</si>
  <si>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</si>
  <si>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</si>
  <si>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</si>
  <si>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</si>
  <si>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</si>
  <si>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</si>
  <si>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</si>
  <si>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</si>
  <si>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</si>
  <si>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</si>
  <si>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</si>
  <si>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</si>
  <si>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</si>
  <si>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</si>
  <si>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</si>
  <si>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</si>
  <si>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</si>
  <si>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</si>
  <si>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</si>
  <si>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</si>
  <si>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</si>
  <si>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</si>
  <si>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</si>
  <si>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</si>
  <si>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</si>
  <si>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</si>
  <si>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</si>
  <si>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</si>
  <si>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</si>
  <si>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</si>
  <si>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</si>
  <si>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</si>
  <si>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</si>
  <si>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</si>
  <si>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</si>
  <si>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</si>
  <si>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</si>
  <si>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</si>
  <si>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</si>
  <si>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</si>
  <si>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</si>
  <si>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</si>
  <si>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</si>
  <si>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</si>
  <si>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</si>
  <si>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</si>
  <si>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</si>
  <si>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</si>
  <si>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</si>
  <si>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</si>
  <si>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</si>
  <si>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</si>
  <si>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</si>
  <si>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</si>
  <si>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</si>
  <si>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</si>
  <si>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</si>
  <si>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</si>
  <si>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</si>
  <si>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</si>
  <si>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</si>
  <si>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</si>
  <si>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</si>
  <si>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</si>
  <si>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</si>
  <si>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</si>
  <si>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</si>
  <si>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</si>
  <si>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</si>
  <si>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</si>
  <si>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</si>
  <si>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</si>
  <si>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</si>
  <si>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</si>
  <si>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</si>
  <si>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</si>
  <si>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</si>
  <si>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</si>
  <si>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</si>
  <si>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</si>
  <si>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</si>
  <si>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</si>
  <si>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</si>
  <si>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</si>
  <si>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</si>
  <si>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</si>
  <si>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</si>
  <si>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</si>
  <si>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</si>
  <si>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</si>
  <si>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</si>
  <si>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</si>
  <si>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</si>
  <si>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</si>
  <si>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</si>
  <si>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</si>
  <si>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</si>
  <si>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</si>
  <si>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</si>
  <si>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</si>
  <si>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</si>
  <si>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</si>
  <si>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</si>
  <si>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</si>
  <si>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</si>
  <si>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</si>
  <si>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</si>
  <si>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</si>
  <si>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</si>
  <si>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</si>
  <si>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</si>
  <si>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</si>
  <si>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</si>
  <si>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</si>
  <si>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</si>
  <si>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</si>
  <si>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</si>
  <si>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</si>
  <si>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</si>
  <si>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</si>
  <si>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</si>
  <si>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</si>
  <si>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</si>
  <si>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</si>
  <si>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</si>
  <si>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</si>
  <si>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</si>
  <si>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</si>
  <si>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</si>
  <si>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</si>
  <si>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</si>
  <si>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</si>
  <si>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</si>
  <si>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</si>
  <si>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</si>
  <si>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</si>
  <si>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</si>
  <si>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</si>
  <si>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</si>
  <si>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</si>
  <si>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</si>
  <si>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</si>
  <si>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</si>
  <si>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</si>
  <si>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</si>
  <si>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</si>
  <si>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</si>
  <si>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</si>
  <si>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</si>
  <si>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</si>
  <si>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</si>
  <si>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</si>
  <si>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</si>
  <si>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</si>
  <si>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</si>
  <si>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</si>
  <si>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</si>
  <si>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</si>
  <si>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</si>
  <si>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</si>
  <si>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</si>
  <si>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</si>
  <si>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</si>
  <si>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</si>
  <si>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</si>
  <si>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</si>
  <si>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</si>
  <si>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</si>
  <si>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</si>
  <si>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</si>
  <si>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</si>
  <si>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</si>
  <si>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</si>
  <si>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</si>
  <si>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</si>
  <si>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</si>
  <si>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</si>
  <si>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</si>
  <si>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</si>
  <si>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</si>
  <si>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</si>
  <si>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</si>
  <si>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</si>
  <si>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</si>
  <si>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</si>
  <si>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</si>
  <si>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</si>
  <si>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</si>
  <si>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</si>
  <si>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</si>
  <si>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</si>
  <si>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</si>
  <si>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</si>
  <si>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</si>
  <si>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</si>
  <si>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</si>
  <si>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</si>
  <si>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</si>
  <si>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</si>
  <si>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</si>
  <si>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</si>
  <si>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</si>
  <si>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</si>
  <si>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</si>
  <si>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</si>
  <si>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</si>
  <si>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</si>
  <si>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</si>
  <si>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</si>
  <si>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</si>
  <si>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</si>
  <si>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</si>
  <si>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</si>
  <si>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</si>
  <si>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</si>
  <si>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</si>
  <si>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</si>
  <si>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</si>
  <si>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</si>
  <si>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</si>
  <si>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</si>
  <si>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</si>
  <si>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</si>
  <si>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</si>
  <si>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</si>
  <si>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</si>
  <si>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</si>
  <si>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</si>
  <si>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</si>
  <si>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</si>
  <si>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</si>
  <si>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</si>
  <si>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</si>
  <si>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</si>
  <si>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</si>
  <si>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</si>
  <si>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</si>
  <si>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</si>
  <si>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</si>
  <si>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</si>
  <si>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</si>
  <si>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</si>
  <si>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</si>
  <si>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</si>
  <si>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</si>
  <si>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</si>
  <si>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</si>
  <si>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</si>
  <si>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</si>
  <si>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</si>
  <si>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</si>
  <si>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</si>
  <si>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</si>
  <si>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</si>
  <si>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</si>
  <si>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</si>
  <si>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</si>
  <si>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</si>
  <si>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</si>
  <si>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</si>
  <si>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</si>
  <si>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</si>
  <si>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</si>
  <si>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</si>
  <si>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</si>
  <si>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</si>
  <si>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</si>
  <si>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</si>
  <si>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</si>
  <si>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</si>
  <si>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</si>
  <si>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</si>
  <si>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</si>
  <si>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</si>
  <si>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</si>
  <si>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</si>
  <si>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</si>
  <si>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</si>
  <si>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</si>
  <si>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</si>
  <si>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</si>
  <si>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</si>
  <si>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</si>
  <si>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</si>
  <si>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</si>
  <si>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</si>
  <si>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</si>
  <si>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</si>
  <si>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</si>
  <si>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</si>
  <si>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</si>
  <si>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</si>
  <si>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</si>
  <si>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</si>
  <si>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</si>
  <si>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</si>
  <si>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</si>
  <si>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</si>
  <si>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</si>
  <si>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</si>
  <si>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</si>
  <si>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</si>
  <si>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</si>
  <si>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</si>
  <si>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</si>
  <si>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</si>
  <si>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</si>
  <si>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</si>
  <si>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</si>
  <si>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</si>
  <si>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</si>
  <si>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</si>
  <si>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</si>
  <si>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</si>
  <si>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</si>
  <si>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</si>
  <si>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</si>
  <si>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</si>
  <si>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</si>
  <si>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</si>
  <si>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</si>
  <si>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</si>
  <si>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</si>
  <si>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</si>
  <si>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</si>
  <si>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</si>
  <si>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</si>
  <si>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</si>
  <si>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</si>
  <si>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</si>
  <si>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</si>
  <si>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</si>
  <si>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</si>
  <si>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</si>
  <si>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</si>
  <si>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</si>
  <si>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</si>
  <si>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</si>
  <si>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</si>
  <si>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</si>
  <si>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</si>
  <si>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</si>
  <si>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</si>
  <si>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</si>
  <si>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</si>
  <si>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</si>
  <si>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</si>
  <si>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</si>
  <si>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</si>
  <si>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</si>
  <si>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</si>
  <si>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</si>
  <si>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</si>
  <si>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</si>
  <si>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</si>
  <si>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</si>
  <si>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</si>
  <si>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</si>
  <si>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</si>
  <si>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</si>
  <si>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</si>
  <si>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</si>
  <si>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</si>
  <si>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</si>
  <si>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</si>
  <si>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</si>
  <si>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</si>
  <si>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</si>
  <si>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</si>
  <si>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</si>
  <si>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</si>
  <si>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</si>
  <si>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</si>
  <si>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</si>
  <si>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</si>
  <si>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</si>
  <si>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</si>
  <si>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</si>
  <si>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</si>
  <si>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</si>
  <si>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</si>
  <si>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</si>
  <si>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</si>
  <si>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</si>
  <si>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</si>
  <si>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</si>
  <si>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</si>
  <si>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</si>
  <si>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</si>
  <si>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</si>
  <si>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</si>
  <si>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</si>
  <si>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</si>
  <si>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</si>
  <si>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</si>
  <si>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</si>
  <si>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</si>
  <si>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</si>
  <si>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</si>
  <si>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</si>
  <si>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</si>
  <si>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</si>
  <si>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</si>
  <si>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</si>
  <si>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</si>
  <si>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</si>
  <si>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</si>
  <si>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</si>
  <si>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</si>
  <si>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</si>
  <si>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</si>
  <si>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</si>
  <si>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</si>
  <si>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</si>
  <si>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</si>
  <si>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</si>
  <si>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</si>
  <si>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</si>
  <si>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</si>
  <si>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</si>
  <si>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</si>
  <si>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</si>
  <si>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</si>
  <si>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</si>
  <si>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</si>
  <si>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</si>
  <si>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</si>
  <si>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</si>
  <si>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</si>
  <si>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</si>
  <si>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</si>
  <si>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</si>
  <si>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</si>
  <si>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</si>
  <si>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</si>
  <si>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</si>
  <si>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</si>
  <si>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</si>
  <si>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</si>
  <si>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</si>
  <si>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</si>
  <si>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</si>
  <si>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</si>
  <si>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</si>
  <si>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</si>
  <si>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</si>
  <si>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</si>
  <si>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</si>
  <si>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</si>
  <si>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</si>
  <si>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</si>
  <si>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</si>
  <si>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</si>
  <si>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</si>
  <si>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</si>
  <si>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</si>
  <si>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</si>
  <si>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</si>
  <si>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</si>
  <si>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</si>
  <si>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</si>
  <si>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</si>
  <si>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</si>
  <si>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</si>
  <si>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</si>
  <si>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</si>
  <si>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</si>
  <si>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</si>
  <si>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</si>
  <si>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</si>
  <si>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</si>
  <si>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</si>
  <si>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</si>
  <si>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</si>
  <si>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</si>
  <si>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</si>
  <si>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</si>
  <si>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</si>
  <si>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</si>
  <si>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</si>
  <si>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</si>
  <si>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</si>
  <si>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</si>
  <si>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</si>
  <si>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</si>
  <si>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</si>
  <si>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</si>
  <si>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</si>
  <si>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</si>
  <si>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</si>
  <si>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</si>
  <si>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</si>
  <si>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</si>
  <si>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</si>
  <si>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</si>
  <si>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</si>
  <si>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</si>
  <si>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</si>
  <si>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</si>
  <si>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</si>
  <si>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</si>
  <si>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</si>
  <si>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</si>
  <si>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</si>
  <si>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</si>
  <si>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</si>
  <si>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</si>
  <si>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</si>
  <si>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</si>
  <si>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</si>
  <si>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</si>
  <si>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</si>
  <si>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</si>
  <si>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</si>
  <si>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</si>
  <si>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</si>
  <si>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</si>
  <si>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</si>
  <si>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</si>
  <si>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</si>
  <si>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</si>
  <si>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</si>
  <si>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</si>
  <si>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</si>
  <si>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</si>
  <si>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</si>
  <si>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</si>
  <si>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</si>
  <si>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</si>
  <si>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</si>
  <si>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</si>
  <si>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</si>
  <si>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</si>
  <si>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</si>
  <si>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</si>
  <si>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</si>
  <si>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</si>
  <si>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</si>
  <si>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</si>
  <si>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</si>
  <si>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</si>
  <si>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</si>
  <si>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</si>
  <si>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</si>
  <si>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</si>
  <si>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</si>
  <si>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</si>
  <si>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</si>
  <si>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</si>
  <si>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</si>
  <si>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</si>
  <si>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</si>
  <si>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</si>
  <si>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</si>
  <si>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</si>
  <si>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</si>
  <si>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</si>
  <si>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</si>
  <si>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</si>
  <si>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</si>
  <si>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</si>
  <si>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</si>
  <si>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</si>
  <si>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</si>
  <si>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</si>
  <si>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</si>
  <si>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</si>
  <si>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</si>
  <si>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</si>
  <si>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</si>
  <si>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</si>
  <si>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</si>
  <si>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</si>
  <si>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</si>
  <si>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</si>
  <si>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</si>
  <si>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</si>
  <si>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</si>
  <si>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</si>
  <si>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</si>
  <si>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</si>
  <si>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</si>
  <si>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</si>
  <si>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</si>
  <si>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</si>
  <si>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</si>
  <si>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</si>
  <si>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</si>
  <si>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</si>
  <si>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</si>
  <si>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</si>
  <si>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</si>
  <si>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</si>
  <si>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</si>
  <si>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</si>
  <si>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</si>
  <si>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</si>
  <si>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</si>
  <si>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</si>
  <si>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</si>
  <si>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</si>
  <si>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</si>
  <si>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</si>
  <si>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</si>
  <si>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</si>
  <si>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</si>
  <si>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</si>
  <si>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</si>
  <si>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</si>
  <si>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</si>
  <si>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</si>
  <si>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</si>
  <si>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</si>
  <si>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</si>
  <si>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</si>
  <si>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</si>
  <si>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</si>
  <si>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</si>
  <si>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</si>
  <si>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</si>
  <si>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</si>
  <si>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</si>
  <si>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</si>
  <si>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</si>
  <si>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</si>
  <si>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</si>
  <si>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</si>
  <si>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</si>
  <si>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</si>
  <si>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</si>
  <si>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</si>
  <si>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</si>
  <si>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</si>
  <si>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</si>
  <si>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</si>
  <si>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</si>
  <si>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</si>
  <si>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</si>
  <si>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</si>
  <si>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</si>
  <si>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</si>
  <si>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</si>
  <si>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</si>
  <si>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</si>
  <si>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</si>
  <si>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</si>
  <si>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</si>
  <si>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</si>
  <si>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</si>
  <si>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</si>
  <si>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</si>
  <si>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</si>
  <si>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</si>
  <si>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</si>
  <si>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</si>
  <si>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</si>
  <si>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</si>
  <si>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</si>
  <si>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</si>
  <si>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</si>
  <si>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</si>
  <si>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</si>
  <si>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</si>
  <si>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</si>
  <si>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</si>
  <si>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</si>
  <si>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</si>
  <si>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</si>
  <si>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</si>
  <si>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</si>
  <si>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</si>
  <si>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</si>
  <si>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</si>
  <si>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</si>
  <si>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</si>
  <si>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</si>
  <si>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</si>
  <si>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</si>
  <si>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</si>
  <si>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</si>
  <si>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</si>
  <si>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</si>
  <si>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</si>
  <si>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</si>
  <si>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</si>
  <si>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</si>
  <si>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</si>
  <si>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</si>
  <si>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</si>
  <si>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</si>
  <si>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</si>
  <si>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</si>
  <si>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</si>
  <si>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</si>
  <si>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</si>
  <si>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</si>
  <si>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</si>
  <si>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</si>
  <si>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</si>
  <si>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</si>
  <si>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</si>
  <si>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</si>
  <si>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</si>
  <si>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</si>
  <si>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</si>
  <si>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</si>
  <si>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</si>
  <si>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</si>
  <si>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</si>
  <si>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</si>
  <si>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</si>
  <si>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</si>
  <si>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</si>
  <si>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</si>
  <si>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</si>
  <si>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</si>
  <si>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</si>
  <si>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</si>
  <si>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</si>
  <si>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</si>
  <si>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</si>
  <si>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</si>
  <si>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</si>
  <si>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</si>
  <si>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</si>
  <si>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</si>
  <si>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</si>
  <si>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</si>
  <si>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</si>
  <si>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</si>
  <si>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</si>
  <si>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</si>
  <si>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</si>
  <si>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</si>
  <si>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</si>
  <si>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</si>
  <si>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</si>
  <si>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</si>
  <si>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</si>
  <si>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</si>
  <si>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</si>
  <si>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</si>
  <si>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</si>
  <si>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</si>
  <si>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</si>
  <si>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</si>
  <si>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</si>
  <si>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</si>
  <si>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</si>
  <si>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</si>
  <si>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</si>
  <si>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</si>
  <si>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</si>
  <si>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</si>
  <si>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</si>
  <si>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</si>
  <si>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</si>
  <si>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</si>
  <si>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</si>
  <si>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</si>
  <si>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</si>
  <si>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</si>
  <si>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</si>
  <si>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</si>
  <si>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</si>
  <si>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</si>
  <si>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</si>
  <si>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</si>
  <si>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</si>
  <si>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</si>
  <si>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</si>
  <si>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</si>
  <si>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</si>
  <si>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</si>
  <si>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</si>
  <si>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</si>
  <si>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</si>
  <si>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</si>
  <si>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</si>
  <si>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</si>
  <si>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</si>
  <si>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</si>
  <si>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</si>
  <si>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</si>
  <si>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</si>
  <si>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</si>
  <si>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</si>
  <si>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</si>
  <si>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</si>
  <si>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</si>
  <si>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</si>
  <si>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</si>
  <si>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</si>
  <si>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</si>
  <si>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</si>
  <si>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</si>
  <si>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</si>
  <si>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</si>
  <si>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</si>
  <si>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</si>
  <si>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</si>
  <si>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</si>
  <si>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</si>
  <si>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</si>
  <si>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</si>
  <si>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</si>
  <si>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</si>
  <si>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</si>
  <si>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</si>
  <si>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</si>
  <si>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</si>
  <si>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</si>
  <si>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</si>
  <si>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</si>
  <si>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</si>
  <si>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</si>
  <si>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</si>
  <si>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</si>
  <si>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</si>
  <si>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</si>
  <si>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</si>
  <si>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</si>
  <si>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</si>
  <si>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</si>
  <si>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</si>
  <si>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</si>
  <si>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</si>
  <si>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</si>
  <si>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</si>
  <si>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</si>
  <si>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</si>
  <si>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</si>
  <si>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</si>
  <si>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</si>
  <si>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</si>
  <si>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</si>
  <si>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</si>
  <si>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</si>
  <si>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</si>
  <si>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</si>
  <si>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</si>
  <si>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</si>
  <si>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</si>
  <si>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</si>
  <si>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</si>
  <si>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</si>
  <si>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</si>
  <si>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</si>
  <si>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</si>
  <si>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</si>
  <si>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</si>
  <si>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</si>
  <si>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</si>
  <si>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</si>
  <si>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</si>
  <si>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</si>
  <si>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</si>
  <si>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</si>
  <si>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</si>
  <si>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</si>
  <si>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</si>
  <si>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</si>
  <si>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</si>
  <si>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</si>
  <si>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</si>
  <si>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</si>
  <si>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</si>
  <si>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</si>
  <si>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</si>
  <si>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</si>
  <si>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</si>
  <si>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</si>
  <si>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</si>
  <si>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</si>
  <si>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</si>
  <si>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</si>
  <si>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</si>
  <si>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</si>
  <si>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</si>
  <si>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</si>
  <si>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</si>
  <si>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</si>
  <si>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</si>
  <si>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</si>
  <si>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</si>
  <si>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</si>
  <si>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</si>
  <si>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</si>
  <si>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</si>
  <si>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</si>
  <si>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</si>
  <si>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</si>
  <si>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</si>
  <si>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</si>
  <si>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</si>
  <si>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</si>
  <si>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</si>
  <si>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</si>
  <si>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</si>
  <si>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</si>
  <si>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</si>
  <si>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</si>
  <si>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</si>
  <si>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</si>
  <si>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</si>
  <si>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</si>
  <si>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</si>
  <si>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</si>
  <si>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</si>
  <si>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</si>
  <si>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</si>
  <si>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</si>
  <si>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</si>
  <si>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</si>
  <si>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</si>
  <si>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</si>
  <si>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</si>
  <si>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</si>
  <si>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</si>
  <si>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</si>
  <si>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</si>
  <si>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</si>
  <si>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</si>
  <si>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</si>
  <si>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</si>
  <si>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</si>
  <si>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</si>
  <si>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</si>
  <si>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</si>
  <si>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</si>
  <si>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</si>
  <si>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</si>
  <si>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</si>
  <si>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</si>
  <si>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</si>
  <si>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</si>
  <si>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</si>
  <si>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</si>
  <si>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</si>
  <si>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</si>
  <si>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</si>
  <si>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</si>
  <si>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</si>
  <si>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</si>
  <si>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</si>
  <si>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</si>
  <si>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</si>
  <si>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</si>
  <si>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</si>
  <si>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</si>
  <si>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</si>
  <si>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</si>
  <si>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</si>
  <si>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</si>
  <si>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</si>
  <si>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</si>
  <si>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</si>
  <si>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</si>
  <si>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</si>
  <si>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</si>
  <si>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</si>
  <si>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</si>
  <si>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</si>
  <si>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</si>
  <si>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</si>
  <si>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</si>
  <si>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</si>
  <si>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</si>
  <si>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</si>
  <si>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</si>
  <si>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</si>
  <si>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</si>
  <si>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</si>
  <si>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</si>
  <si>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</si>
  <si>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</si>
  <si>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</si>
  <si>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</si>
  <si>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</si>
  <si>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</si>
  <si>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</si>
  <si>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</si>
  <si>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</si>
  <si>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</si>
  <si>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</si>
  <si>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</si>
  <si>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</si>
  <si>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</si>
  <si>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</si>
  <si>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</si>
  <si>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</si>
  <si>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</si>
  <si>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</si>
  <si>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</si>
  <si>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</si>
  <si>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</si>
  <si>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</si>
  <si>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</si>
  <si>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</si>
  <si>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</si>
  <si>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</si>
  <si>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</si>
  <si>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</si>
  <si>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</si>
  <si>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</si>
  <si>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</si>
  <si>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</si>
  <si>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</si>
  <si>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</si>
  <si>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</si>
  <si>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</si>
  <si>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</si>
  <si>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</si>
  <si>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</si>
  <si>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</si>
  <si>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</si>
  <si>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</si>
  <si>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</si>
  <si>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</si>
  <si>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</si>
  <si>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</si>
  <si>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</si>
  <si>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</si>
  <si>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</si>
  <si>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</si>
  <si>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</si>
  <si>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</si>
  <si>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</si>
  <si>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</si>
  <si>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</si>
  <si>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</si>
  <si>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</si>
  <si>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</si>
  <si>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</si>
  <si>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</si>
  <si>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</si>
  <si>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</si>
  <si>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</si>
  <si>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</si>
  <si>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</si>
  <si>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</si>
  <si>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</si>
  <si>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</si>
  <si>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</si>
  <si>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</si>
  <si>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</si>
  <si>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</si>
  <si>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</si>
  <si>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</si>
  <si>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</si>
  <si>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</si>
  <si>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</si>
  <si>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</si>
  <si>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</si>
  <si>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</si>
  <si>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</si>
  <si>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</si>
  <si>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</si>
  <si>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</si>
  <si>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</si>
  <si>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</si>
  <si>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</si>
  <si>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</si>
  <si>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</si>
  <si>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</si>
  <si>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</si>
  <si>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</si>
  <si>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</si>
  <si>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</si>
  <si>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</si>
  <si>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</si>
  <si>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</si>
  <si>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</si>
  <si>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</si>
  <si>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</si>
  <si>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</si>
  <si>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</si>
  <si>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</si>
  <si>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</si>
  <si>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</si>
  <si>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</si>
  <si>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</si>
  <si>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</si>
  <si>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</si>
  <si>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</si>
  <si>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</si>
  <si>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</si>
  <si>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</si>
  <si>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</si>
  <si>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</si>
  <si>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</si>
  <si>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</si>
  <si>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</si>
  <si>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</si>
  <si>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</si>
  <si>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</si>
  <si>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</si>
  <si>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</si>
  <si>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</si>
  <si>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</si>
  <si>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</si>
  <si>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</si>
  <si>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</si>
  <si>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</si>
  <si>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</si>
  <si>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</si>
  <si>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</si>
  <si>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</si>
  <si>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</si>
  <si>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</si>
  <si>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</si>
  <si>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</si>
  <si>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</si>
  <si>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</si>
  <si>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</si>
  <si>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</si>
  <si>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</si>
  <si>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</si>
  <si>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</si>
  <si>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</si>
  <si>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</si>
  <si>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</si>
  <si>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</si>
  <si>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</si>
  <si>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</si>
  <si>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</si>
  <si>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</si>
  <si>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</si>
  <si>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</si>
  <si>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</si>
  <si>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</si>
  <si>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</si>
  <si>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</si>
  <si>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</si>
  <si>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</si>
  <si>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</si>
  <si>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</si>
  <si>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</si>
  <si>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</si>
  <si>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</si>
  <si>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</si>
  <si>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</si>
  <si>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</si>
  <si>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</si>
  <si>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</si>
  <si>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</si>
  <si>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</si>
  <si>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</si>
  <si>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</si>
  <si>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</si>
  <si>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</si>
  <si>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</si>
  <si>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</si>
  <si>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</si>
  <si>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</si>
  <si>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</si>
  <si>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</si>
  <si>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</si>
  <si>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</si>
  <si>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</si>
  <si>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</si>
  <si>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</si>
  <si>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</si>
  <si>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</si>
  <si>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</si>
  <si>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</si>
  <si>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</si>
  <si>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</si>
  <si>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</si>
  <si>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</si>
  <si>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</si>
  <si>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</si>
  <si>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</si>
  <si>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</si>
  <si>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</si>
  <si>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</si>
  <si>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</si>
  <si>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</si>
  <si>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</si>
  <si>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</si>
  <si>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</si>
  <si>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</si>
  <si>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</si>
  <si>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</si>
  <si>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</si>
  <si>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</si>
  <si>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</si>
  <si>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</si>
  <si>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</si>
  <si>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</si>
  <si>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</si>
  <si>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</si>
  <si>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</si>
  <si>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</si>
  <si>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</si>
  <si>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</si>
  <si>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</si>
  <si>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</si>
  <si>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</si>
  <si>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</si>
  <si>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</si>
  <si>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</si>
  <si>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</si>
  <si>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</si>
  <si>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</si>
  <si>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</si>
  <si>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</si>
  <si>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</si>
  <si>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</si>
  <si>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</si>
  <si>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</si>
  <si>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</si>
  <si>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</si>
  <si>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</si>
  <si>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</si>
  <si>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</si>
  <si>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</si>
  <si>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</si>
  <si>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</si>
  <si>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</si>
  <si>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</si>
  <si>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</si>
  <si>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</si>
  <si>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</si>
  <si>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</si>
  <si>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</si>
  <si>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</si>
  <si>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</si>
  <si>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</si>
  <si>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</si>
  <si>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</si>
  <si>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</si>
  <si>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</si>
  <si>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</si>
  <si>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</si>
  <si>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</si>
  <si>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</si>
  <si>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</si>
  <si>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</si>
  <si>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</si>
  <si>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</si>
  <si>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</si>
  <si>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</si>
  <si>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</si>
  <si>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</si>
  <si>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</si>
  <si>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</si>
  <si>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</si>
  <si>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</si>
  <si>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</si>
  <si>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</si>
  <si>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</si>
  <si>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</si>
  <si>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</si>
  <si>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</si>
  <si>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</si>
  <si>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</si>
  <si>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</si>
  <si>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</si>
  <si>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</si>
  <si>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</si>
  <si>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</si>
  <si>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</si>
  <si>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</si>
  <si>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</si>
  <si>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</si>
  <si>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</si>
  <si>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</si>
  <si>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</si>
  <si>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</si>
  <si>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</si>
  <si>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</si>
  <si>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</si>
  <si>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</si>
  <si>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</si>
  <si>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</si>
  <si>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</si>
  <si>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</si>
  <si>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</si>
  <si>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</si>
  <si>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</si>
  <si>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</si>
  <si>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</si>
  <si>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</si>
  <si>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</si>
  <si>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</si>
  <si>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</si>
  <si>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</si>
  <si>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</si>
  <si>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</si>
  <si>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</si>
  <si>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</si>
  <si>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</si>
  <si>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</si>
  <si>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</si>
  <si>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</si>
  <si>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</si>
  <si>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</si>
  <si>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</si>
  <si>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</si>
  <si>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</si>
  <si>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</si>
  <si>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</si>
  <si>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</si>
  <si>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</si>
  <si>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</si>
  <si>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</si>
  <si>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</si>
  <si>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</si>
  <si>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</si>
  <si>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</si>
  <si>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</si>
  <si>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</si>
  <si>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</si>
  <si>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</si>
  <si>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</si>
  <si>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</si>
  <si>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</si>
  <si>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</si>
  <si>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</si>
  <si>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</si>
  <si>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</si>
  <si>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</si>
  <si>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</si>
  <si>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</si>
  <si>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</si>
  <si>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</si>
  <si>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</si>
  <si>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</si>
  <si>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</si>
  <si>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</si>
  <si>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</si>
  <si>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</si>
  <si>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</si>
  <si>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</si>
  <si>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</si>
  <si>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</si>
  <si>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</si>
  <si>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</si>
  <si>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</si>
  <si>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</si>
  <si>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</si>
  <si>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</si>
  <si>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</si>
  <si>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</si>
  <si>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</si>
  <si>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</si>
  <si>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</si>
  <si>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</si>
  <si>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</si>
  <si>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</si>
  <si>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</si>
  <si>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</si>
  <si>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</si>
  <si>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</si>
  <si>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</si>
  <si>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</si>
  <si>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</si>
  <si>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</si>
  <si>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</si>
  <si>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</si>
  <si>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</si>
  <si>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</si>
  <si>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</si>
  <si>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</si>
  <si>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team fuel PG need 40 min </t>
  </si>
  <si>
    <t>PCM-20251110-00001072</t>
  </si>
  <si>
    <t>ETA 50 km</t>
  </si>
  <si>
    <t>PCM-20251110-00000956</t>
  </si>
  <si>
    <t>site down again at 2025-11-10 12:50:52 // ETA 40 min</t>
  </si>
  <si>
    <t xml:space="preserve"> PCM-20250215-00000830 </t>
  </si>
  <si>
    <t>LTE site still down and  site located in aramco area access issue need special permission</t>
  </si>
  <si>
    <t>rab0657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</si>
  <si>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</si>
  <si>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</si>
  <si>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</si>
  <si>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</si>
  <si>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</si>
  <si>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</si>
  <si>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</si>
  <si>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</si>
  <si>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PCM-20251110-00000777</t>
  </si>
  <si>
    <t>HAJ2936</t>
  </si>
  <si>
    <t>New site and not accepted by FLM so far.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</si>
</sst>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308.60315833333152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45971.551584259258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45971.551584259258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45971.551584259258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45971.551584259258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45971.551584259258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45971.551584259258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45971.551584259258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45971.551584259258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45971.551584259258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45971.551584259258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45971.551584259258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45971.551584259258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45971.551584259258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45971.551584259258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45971.551584259258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45971.551584259258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45971.551584259258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45971.551584259258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45971.551584259258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45971.551584259258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45971.551584259258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45971.551584259258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45971.551584259258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45971.551584259258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45971.551584259258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45971.551584259258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45971.551584259258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45971.551584259258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45971.551584259258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45971.551584259258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45971.551584259258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45971.551584259258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45971.551584259258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45971.551584259258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45971.551584259258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45971.551584259258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45971.551584259258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45971.551584259258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45971.551584259258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45971.551584259258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45971.551584259258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45971.551584259258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45971.551584259258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45971.551584259258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45971.551584259258</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45971.551584259258</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F8256C06-5E80-4671-B235-BC00512BE056}"/>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146.55174629629619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0.24549629629473202</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14489</v>
      </c>
      <c r="E5" s="103" t="s">
        <v>39021</v>
      </c>
      <c r="F5" s="104">
        <v>45971.516782407409</v>
      </c>
      <c r="G5" s="105">
        <f t="shared" ref="G5:G30" ca="1" si="1">IFERROR(NOW()-F5,"-")</f>
        <v>3.4801851848897059E-2</v>
      </c>
      <c r="H5" s="104">
        <v>45971.51053240741</v>
      </c>
      <c r="I5" s="18" t="str">
        <f>IFERROR(VLOOKUP(D5,DB!A:F,6,0),"")</f>
        <v>SCECO</v>
      </c>
      <c r="J5" s="18" t="str">
        <f>IFERROR(VLOOKUP(D5,DB!A:G,7,0),"")</f>
        <v>Dead+No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45971.551584259258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45971.551584259258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45971.551584259258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45971.551584259258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61" t="s">
        <v>22389</v>
      </c>
      <c r="E10" s="103"/>
      <c r="F10" s="104"/>
      <c r="G10" s="105">
        <f t="shared" ca="1" si="1"/>
        <v>45971.551584259258</v>
      </c>
      <c r="H10" s="104"/>
      <c r="I10" s="18" t="str">
        <f>IFERROR(VLOOKUP(D10,DB!A:F,6,0),"")</f>
        <v>SCECO</v>
      </c>
      <c r="J10" s="18" t="str">
        <f>IFERROR(VLOOKUP(D10,DB!A:G,7,0),"")</f>
        <v>Dead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45971.551584259258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45971.551584259258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45971.551584259258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45971.551584259258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45971.551584259258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45971.551584259258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45971.551584259258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45971.551584259258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45971.551584259258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45971.551584259258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45971.551584259258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45971.551584259258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45971.551584259258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45971.551584259258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45971.551584259258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45971.551584259258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45971.551584259258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45971.551584259258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45971.551584259258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45971.551584259258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2">IFERROR(NOW()-F31,"-")</f>
        <v>45971.551584259258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45971.551584259258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45971.551584259258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45971.551584259258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45971.551584259258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45971.551584259258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t="shared" ca="1" si="2"/>
        <v>45971.551584259258</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20234</v>
      </c>
      <c r="E2" s="18" t="s">
        <v>39021</v>
      </c>
      <c r="F2" s="20">
        <v>45971.4766087963</v>
      </c>
      <c r="G2" s="21">
        <f ca="1">IFERROR(NOW()-F2,"-")</f>
        <v>7.4975462957809214E-2</v>
      </c>
      <c r="H2" s="22">
        <v>45971.471597222226</v>
      </c>
      <c r="I2" s="19" t="str">
        <f>IFERROR(VLOOKUP(D2,DB!A:F,6,0),"")</f>
        <v>Generator-SG</v>
      </c>
      <c r="J2" s="18" t="str">
        <f>IFERROR(VLOOKUP(D2,DB!A:G,7,0),"")</f>
        <v>Dead+No BB Design</v>
      </c>
      <c r="K2" s="45" t="s">
        <v>39110</v>
      </c>
      <c r="L2" s="23" t="str">
        <f>IFERROR(VLOOKUP(D2,DB!A:I,9,0),"")</f>
        <v>Latis</v>
      </c>
    </row>
    <row r="3" spans="1:13" ht="15" customHeight="1">
      <c r="A3" s="19"/>
      <c r="B3" s="61" t="str">
        <f>IFERROR(VLOOKUP(D3,DB!A:K,11,0),"")</f>
        <v/>
      </c>
      <c r="C3" s="18"/>
      <c r="D3" s="61"/>
      <c r="E3" s="18"/>
      <c r="F3" s="20"/>
      <c r="G3" s="21">
        <f t="shared" ref="G3:G11" ca="1" si="0">IFERROR(NOW()-F3,"-")</f>
        <v>45971.551584259258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45971.551584259258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45971.551584259258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45971.551584259258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45971.551584259258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45971.551584259258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45971.551584259258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45971.551584259258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45971.551584259258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45971.551584259258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45971.551584259258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45971.551584259258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45971.551584259258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45971.551584259258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45971.551584259258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45971.551584259258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45971.551584259258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45971.551584259258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45971.551584259258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45971.551584259258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45971.551584259258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45971.551584259258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45971.551584259258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45971.551584259258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45971.551584259258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45971.551584259258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45971.551584259258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45971.551584259258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45971.551584259258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45971.551584259258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45971.551584259258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45971.551584259258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45971.551584259258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45971.551584259258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45971.551584259258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45971.551584259258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45971.551584259258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45971.551584259258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45971.551584259258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45971.551584259258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45971.551584259258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45971.551584259258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45971.551584259258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45971.551584259258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45971.551584259258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45971.551584259258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45971.551584259258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45971.551584259258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45971.551584259258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45971.551584259258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45971.551584259258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45971.551584259258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45971.551584259258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45971.551584259258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45971.551584259258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45971.551584259258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45971.551584259258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45971.551584259258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45971.551584259258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45971.551584259258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45971.551584259258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45971.551584259258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45971.551584259258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45971.551584259258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45971.551584259258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45971.551584259258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45971.551584259258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45971.551584259258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45971.551584259258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45971.551584259258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45971.551584259258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45971.551584259258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45971.551584259258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45971.551584259258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45971.551584259258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45971.551584259258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45971.551584259258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45971.551584259258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45971.551584259258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45971.551584259258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45971.551584259258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45971.551584259258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45971.551584259258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45971.551584259258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45971.551584259258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45971.551584259258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45971.551584259258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45971.551584259258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45971.551584259258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45971.551584259258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45971.551584259258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45971.551584259258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45971.551584259258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45971.551584259258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45971.551584259258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45971.551584259258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45971.551584259258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45971.551584259258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45971.551584259258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45971.551584259258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45971.551584259258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45971.551584259258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45971.551584259258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45971.551584259258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45971.551584259258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45971.551584259258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45971.551584259258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45971.551584259258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45971.551584259258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45971.551584259258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45971.551584259258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45971.551584259258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45971.551584259258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45971.551584259258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45971.551584259258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45971.551584259258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45971.551584259258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45971.551584259258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45971.551584259258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45971.551584259258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45971.551584259258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45971.551584259258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45971.551584259258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45971.551584259258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45971.551584259258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45971.551584259258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45971.551584259258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45971.551584259258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45971.551584259258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45971.551584259258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45971.551584259258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45971.551584259258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45971.551584259258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45971.551584259258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45971.551584259258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45971.551584259258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45971.551584259258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45971.551584259258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45971.551584259258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45971.551584259258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45971.551584259258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45971.551584259258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45971.551584259258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45971.551584259258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45971.551584259258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45971.551584259258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45971.551584259258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45971.551584259258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45971.551584259258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45971.551584259258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45971.551584259258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45971.551584259258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45971.551584259258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45971.551584259258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45971.551584259258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45971.551584259258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45971.551584259258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45971.551584259258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45971.551584259258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45971.551584259258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45971.551584259258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45971.551584259258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45971.551584259258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45971.551584259258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45971.551584259258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45971.551584259258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45971.551584259258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45971.551584259258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45971.551584259258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45971.551584259258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45971.551584259258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45971.551584259258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45971.551584259258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45971.551584259258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45971.551584259258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45971.551584259258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45971.551584259258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45971.551584259258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45971.551584259258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45971.551584259258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45971.551584259258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45971.551584259258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45971.551584259258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45971.551584259258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45971.551584259258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45971.551584259258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45971.551584259258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45971.551584259258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45971.551584259258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45971.551584259258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45971.551584259258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45971.551584259258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45971.551584259258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45971.551584259258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45971.551584259258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45971.551584259258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45971.551584259258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45971.551584259258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45971.551584259258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45971.551584259258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45971.551584259258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45971.551584259258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45971.551584259258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45971.551584259258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45971.551584259258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45971.551584259258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45971.551584259258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45971.551584259258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45971.551584259258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45971.551584259258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45971.551584259258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45971.551584259258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45971.551584259258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45971.551584259258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45971.551584259258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45971.551584259258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45971.551584259258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45971.551584259258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45971.551584259258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45971.551584259258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45971.551584259258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45971.551584259258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45971.551584259258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45971.551584259258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45971.551584259258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45971.551584259258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45971.551584259258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45971.551584259258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45971.551584259258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45971.551584259258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45971.551584259258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45971.551584259258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45971.551584259258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45971.551584259258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45971.551584259258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45971.551584259258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45971.551584259258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45971.551584259258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45971.551584259258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45971.551584259258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45971.551584259258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45971.551584259258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45971.551584259258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45971.551584259258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45971.551584259258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45971.551584259258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45971.551584259258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45971.551584259258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45971.551584259258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45971.551584259258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45971.551584259258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45971.551584259258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45971.551584259258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45971.551584259258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45971.551584259258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45971.551584259258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45971.551584259258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45971.551584259258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45971.551584259258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45971.551584259258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45971.551584259258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45971.551584259258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45971.551584259258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45971.551584259258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45971.551584259258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45971.551584259258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45971.551584259258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45971.551584259258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45971.551584259258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45971.551584259258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45971.551584259258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45971.551584259258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45971.551584259258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45971.551584259258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45971.551584259258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45971.551584259258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45971.551584259258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45971.551584259258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45971.551584259258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45971.551584259258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45971.551584259258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45971.551584259258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45971.551584259258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45971.551584259258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45971.551584259258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45971.551584259258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45971.551584259258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45971.551584259258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45971.551584259258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45971.551584259258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45971.551584259258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45971.551584259258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45971.551584259258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45971.551584259258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45971.551584259258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45971.551584259258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45971.551584259258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45971.551584259258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45971.551584259258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45971.551584259258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45971.551584259258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45971.551584259258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45971.551584259258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45971.551584259258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45971.551584259258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45971.551584259258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45971.551584259258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45971.551584259258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45971.551584259258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45971.551584259258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45971.551584259258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45971.551584259258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45971.551584259258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45971.551584259258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45971.551584259258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45971.551584259258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45971.551584259258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45971.551584259258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45971.551584259258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45971.551584259258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45971.551584259258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45971.551584259258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45971.551584259258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45971.551584259258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45971.551584259258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45971.551584259258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45971.551584259258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45971.551584259258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45971.551584259258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45971.551584259258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45971.551584259258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45971.551584259258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45971.551584259258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45971.551584259258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45971.551584259258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45971.551584259258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45971.551584259258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45971.551584259258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45971.551584259258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45971.551584259258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45971.551584259258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45971.551584259258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45971.551584259258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45971.551584259258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45971.551584259258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45971.551584259258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45971.551584259258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45971.551584259258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45971.551584259258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45971.551584259258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45971.551584259258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45971.551584259258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45971.551584259258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45971.551584259258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45971.551584259258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45971.551584259258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45971.551584259258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45971.551584259258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45971.551584259258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45971.551584259258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45971.551584259258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45971.551584259258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45971.551584259258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45971.551584259258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45971.551584259258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45971.551584259258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45971.551584259258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45971.551584259258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45971.551584259258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45971.551584259258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45971.551584259258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45971.551584259258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45971.551584259258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45971.551584259258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45971.551584259258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45971.551584259258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45971.551584259258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45971.551584259258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45971.551584259258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45971.551584259258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45971.551584259258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45971.551584259258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45971.551584259258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45971.551584259258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45971.551584259258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45971.551584259258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45971.551584259258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45971.551584259258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45971.551584259258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45971.551584259258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45971.551584259258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45971.551584259258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45971.551584259258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45971.551584259258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45971.551584259258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45971.551584259258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45971.551584259258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45971.551584259258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45971.551584259258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45971.551584259258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45971.551584259258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45971.551584259258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45971.551584259258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45971.551584259258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45971.551584259258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45971.551584259258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45971.551584259258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45971.551584259258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45971.551584259258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45971.551584259258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45971.551584259258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45971.551584259258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45971.551584259258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45971.551584259258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45971.551584259258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45971.551584259258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45971.551584259258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45971.551584259258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45971.551584259258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45971.551584259258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45971.551584259258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45971.551584259258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45971.551584259258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45971.551584259258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45971.551584259258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45971.551584259258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45971.551584259258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45971.551584259258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45971.551584259258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45971.551584259258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45971.551584259258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45971.551584259258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45971.551584259258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45971.551584259258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45971.551584259258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45971.551584259258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45971.551584259258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45971.551584259258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45971.551584259258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45971.551584259258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45971.551584259258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45971.551584259258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45971.551584259258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45971.551584259258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45971.551584259258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45971.551584259258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45971.551584259258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45971.551584259258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45971.551584259258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45971.551584259258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45971.551584259258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45971.551584259258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45971.551584259258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45971.551584259258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45971.551584259258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45971.551584259258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45971.551584259258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45971.551584259258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45971.551584259258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45971.551584259258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45971.551584259258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45971.551584259258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45971.551584259258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45971.551584259258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45971.551584259258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45971.551584259258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45971.551584259258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45971.551584259258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45971.551584259258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45971.551584259258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45971.551584259258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45971.551584259258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45971.551584259258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45971.551584259258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45971.551584259258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45971.551584259258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45971.551584259258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45971.551584259258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45971.551584259258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45971.551584259258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45971.551584259258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45971.551584259258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45971.551584259258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45971.551584259258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45971.551584259258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45971.551584259258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45971.551584259258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45971.551584259258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45971.551584259258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45971.551584259258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45971.551584259258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45971.551584259258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45971.551584259258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45971.551584259258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45971.551584259258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45971.551584259258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45971.551584259258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45971.551584259258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45971.551584259258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45971.551584259258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45971.551584259258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45971.551584259258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45971.551584259258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45971.551584259258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45971.551584259258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45971.551584259258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45971.551584259258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45971.551584259258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45971.551584259258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45971.551584259258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45971.551584259258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45971.551584259258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45971.551584259258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45971.551584259258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45971.551584259258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45971.551584259258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45971.551584259258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45971.551584259258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45971.551584259258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45971.551584259258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45971.551584259258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45971.551584259258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45971.551584259258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45971.551584259258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45971.551584259258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45971.551584259258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45971.551584259258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45971.551584259258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45971.551584259258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45971.551584259258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45971.551584259258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45971.551584259258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45971.551584259258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45971.551584259258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45971.551584259258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45971.551584259258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45971.551584259258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45971.551584259258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45971.551584259258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45971.551584259258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45971.551584259258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45971.551584259258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45971.551584259258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45971.551584259258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45971.551584259258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45971.551584259258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45971.551584259258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45971.551584259258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45971.551584259258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45971.551584259258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45971.551584259258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45971.551584259258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45971.551584259258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45971.551584259258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45971.551584259258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45971.551584259258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45971.551584259258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45971.551584259258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45971.551584259258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45971.551584259258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45971.551584259258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45971.551584259258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45971.551584259258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45971.551584259258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45971.551584259258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45971.551584259258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45971.551584259258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45971.551584259258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45971.551584259258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45971.551584259258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45971.551584259258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45971.551584259258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45971.551584259258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45971.551584259258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45971.551584259258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45971.551584259258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45971.551584259258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45971.551584259258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45971.551584259258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45971.551584259258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45971.551584259258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45971.551584259258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45971.551584259258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45971.551584259258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45971.551584259258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45971.551584259258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45971.551584259258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45971.551584259258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45971.551584259258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45971.551584259258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45971.551584259258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45971.551584259258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45971.551584259258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45971.551584259258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45971.551584259258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45971.551584259258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45971.551584259258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45971.551584259258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45971.551584259258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45971.551584259258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45971.551584259258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45971.551584259258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45971.551584259258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45971.551584259258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45971.551584259258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45971.551584259258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45971.551584259258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45971.551584259258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45971.551584259258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45971.551584259258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45971.551584259258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45971.551584259258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45971.551584259258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45971.551584259258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45971.551584259258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45971.551584259258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45971.551584259258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45971.551584259258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45971.551584259258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45971.551584259258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45971.551584259258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45971.551584259258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45971.551584259258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45971.551584259258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45971.551584259258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45971.551584259258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45971.551584259258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45971.551584259258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45971.551584259258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45971.551584259258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45971.551584259258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45971.551584259258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45971.551584259258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45971.551584259258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45971.551584259258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45971.551584259258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45971.551584259258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45971.551584259258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45971.551584259258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45971.551584259258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45971.551584259258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45971.551584259258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45971.551584259258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45971.551584259258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45971.551584259258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45971.551584259258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45971.551584259258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45971.551584259258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45971.551584259258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45971.551584259258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45971.551584259258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45971.551584259258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45971.551584259258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45971.551584259258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45971.551584259258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45971.551584259258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45971.551584259258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45971.551584259258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45971.551584259258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45971.551584259258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45971.551584259258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45971.551584259258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45971.551584259258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45971.551584259258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45971.551584259258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45971.551584259258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45971.551584259258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45971.551584259258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45971.551584259258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45971.551584259258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45971.551584259258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45971.551584259258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45971.551584259258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45971.551584259258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45971.551584259258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45971.551584259258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45971.551584259258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45971.551584259258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45971.551584259258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45971.551584259258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45971.551584259258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45971.551584259258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45971.551584259258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45971.551584259258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45971.551584259258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45971.551584259258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45971.551584259258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45971.551584259258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45971.551584259258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45971.551584259258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45971.551584259258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45971.551584259258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45971.551584259258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45971.551584259258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45971.551584259258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45971.551584259258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45971.551584259258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45971.551584259258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45971.551584259258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45971.551584259258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45971.551584259258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45971.551584259258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45971.551584259258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45971.551584259258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45971.551584259258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45971.551584259258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45971.551584259258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45971.551584259258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45971.551584259258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45971.551584259258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45971.551584259258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45971.551584259258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45971.551584259258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45971.551584259258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45971.551584259258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45971.551584259258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45971.551584259258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45971.551584259258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45971.551584259258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45971.551584259258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45971.551584259258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45971.551584259258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45971.551584259258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45971.551584259258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45971.551584259258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45971.551584259258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45971.551584259258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45971.551584259258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45971.551584259258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45971.551584259258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45971.551584259258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45971.551584259258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45971.551584259258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45971.551584259258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45971.551584259258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45971.551584259258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45971.551584259258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45971.551584259258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45971.551584259258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45971.551584259258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45971.551584259258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45971.551584259258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45971.551584259258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45971.551584259258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45971.551584259258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45971.551584259258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45971.551584259258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45971.551584259258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45971.551584259258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45971.551584259258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45971.551584259258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45971.551584259258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45971.551584259258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45971.551584259258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45971.551584259258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45971.551584259258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45971.551584259258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45971.551584259258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45971.551584259258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45971.551584259258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45971.551584259258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45971.551584259258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45971.551584259258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45971.551584259258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45971.551584259258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45971.551584259258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45971.551584259258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45971.551584259258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45971.551584259258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45971.551584259258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45971.551584259258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45971.551584259258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45971.551584259258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45971.551584259258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45971.551584259258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45971.551584259258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45971.551584259258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45971.551584259258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45971.551584259258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45971.551584259258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45971.551584259258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45971.551584259258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45971.551584259258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45971.551584259258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45971.551584259258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45971.551584259258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45971.551584259258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45971.551584259258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45971.551584259258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45971.551584259258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45971.551584259258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45971.551584259258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45971.551584259258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45971.551584259258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45971.551584259258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45971.551584259258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45971.551584259258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45971.551584259258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45971.551584259258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45971.551584259258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45971.551584259258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45971.551584259258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45971.551584259258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45971.551584259258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45971.551584259258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45971.551584259258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45971.551584259258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45971.551584259258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45971.551584259258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45971.551584259258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45971.551584259258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45971.551584259258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45971.551584259258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45971.551584259258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45971.551584259258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45971.551584259258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45971.551584259258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45971.551584259258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45971.551584259258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45971.551584259258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45971.551584259258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45971.551584259258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45971.551584259258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45971.551584259258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45971.551584259258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45971.551584259258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45971.551584259258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45971.551584259258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45971.551584259258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45971.551584259258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45971.551584259258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45971.551584259258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45971.551584259258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45971.551584259258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45971.551584259258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45971.551584259258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45971.551584259258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45971.551584259258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45971.551584259258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45971.551584259258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45971.551584259258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45971.551584259258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45971.551584259258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45971.551584259258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45971.551584259258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45971.551584259258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45971.551584259258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45971.551584259258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45971.551584259258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45971.551584259258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45971.551584259258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45971.551584259258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45971.551584259258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45971.551584259258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45971.551584259258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45971.551584259258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45971.551584259258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45971.551584259258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45971.551584259258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45971.551584259258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45971.551584259258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45971.551584259258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45971.551584259258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45971.551584259258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45971.551584259258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45971.551584259258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45971.551584259258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45971.551584259258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45971.551584259258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45971.551584259258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45971.551584259258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45971.551584259258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45971.551584259258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45971.551584259258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45971.551584259258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45971.551584259258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45971.551584259258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45971.551584259258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45971.551584259258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45971.551584259258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45971.551584259258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45971.551584259258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45971.551584259258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45971.551584259258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45971.551584259258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45971.551584259258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45971.551584259258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45971.551584259258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45971.551584259258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45971.551584259258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45971.551584259258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45971.551584259258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45971.551584259258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45971.551584259258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45971.551584259258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45971.551584259258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45971.551584259258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45971.551584259258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45971.551584259258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45971.551584259258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45971.551584259258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45971.551584259258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45971.551584259258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45971.551584259258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45971.551584259258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45971.551584259258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45971.551584259258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45971.551584259258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45971.551584259258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45971.551584259258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45971.551584259258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45971.551584259258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45971.551584259258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45971.551584259258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45971.551584259258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45971.551584259258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45971.551584259258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45971.551584259258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45971.551584259258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45971.551584259258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45971.551584259258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45971.551584259258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45971.551584259258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45971.551584259258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45971.551584259258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45971.551584259258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45971.551584259258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45971.551584259258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45971.551584259258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45971.551584259258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45971.551584259258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45971.551584259258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45971.551584259258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45971.551584259258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45971.551584259258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45971.551584259258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45971.551584259258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45971.551584259258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45971.551584259258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45971.551584259258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45971.551584259258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45971.551584259258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45971.551584259258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45971.551584259258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45971.551584259258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45971.551584259258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45971.551584259258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45971.551584259258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45971.551584259258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45971.551584259258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45971.551584259258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45971.551584259258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45971.551584259258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45971.551584259258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45971.551584259258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45971.551584259258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45971.551584259258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45971.551584259258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45971.551584259258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45971.551584259258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45971.551584259258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45971.551584259258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45971.551584259258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45971.551584259258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45971.551584259258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45971.551584259258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45971.551584259258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45971.551584259258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45971.551584259258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45971.551584259258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45971.551584259258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45971.551584259258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45971.551584259258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45971.551584259258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45971.551584259258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45971.551584259258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45971.551584259258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45971.551584259258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45971.551584259258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45971.551584259258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45971.551584259258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45971.551584259258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45971.551584259258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45971.551584259258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45971.551584259258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45971.551584259258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45971.551584259258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45971.551584259258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45971.551584259258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45971.551584259258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45971.551584259258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45971.551584259258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45971.551584259258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45971.551584259258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45971.551584259258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45971.551584259258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45971.551584259258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45971.551584259258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45971.551584259258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45971.551584259258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45971.551584259258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45971.551584259258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45971.551584259258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45971.551584259258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45971.551584259258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45971.551584259258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45971.551584259258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45971.551584259258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45971.551584259258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45971.551584259258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45971.551584259258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45971.551584259258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45971.551584259258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45971.551584259258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45971.551584259258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45971.551584259258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45971.551584259258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45971.551584259258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45971.551584259258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45971.551584259258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45971.551584259258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45971.551584259258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45971.551584259258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45971.551584259258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45971.551584259258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45971.551584259258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45971.551584259258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45971.551584259258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45971.551584259258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45971.551584259258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45971.551584259258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45971.551584259258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45971.551584259258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45971.551584259258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45971.551584259258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45971.551584259258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45971.551584259258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45971.551584259258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45971.551584259258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45971.551584259258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45971.551584259258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45971.551584259258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45971.551584259258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45971.551584259258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45971.551584259258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45971.551584259258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45971.551584259258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45971.551584259258</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268.07086666666146</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97">
        <f ca="1">IFERROR(NOW()-F3,"")</f>
        <v>45971.551584259258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45971.551584259258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45971.551584259258</v>
      </c>
      <c r="H5" s="96"/>
      <c r="I5" s="135" t="str">
        <f>IFERROR(VLOOKUP(D5,DB!A:F,6,0),"")</f>
        <v/>
      </c>
      <c r="J5" s="135" t="str">
        <f>IFERROR(VLOOKUP(D5,DB!A:G,7,0),"")</f>
        <v/>
      </c>
      <c r="K5" s="98"/>
      <c r="L5" s="92" t="str">
        <f>IFERROR(VLOOKUP(D5,DB!A:I,9,0),"")</f>
        <v/>
      </c>
    </row>
    <row r="6" spans="1:16" ht="15" customHeight="1">
      <c r="A6" s="135"/>
      <c r="B6" s="135" t="str">
        <f>IFERROR(VLOOKUP(D6,DB!A:K,11,0),"")</f>
        <v>R4</v>
      </c>
      <c r="C6" s="94"/>
      <c r="D6" s="92" t="s">
        <v>39113</v>
      </c>
      <c r="E6" s="95"/>
      <c r="F6" s="96"/>
      <c r="G6" s="97">
        <f ca="1">IFERROR(NOW()-F6,"")</f>
        <v>45971.551584259258</v>
      </c>
      <c r="H6" s="96"/>
      <c r="I6" s="135" t="str">
        <f>IFERROR(VLOOKUP(D6,DB!A:F,6,0),"")</f>
        <v>SCECO</v>
      </c>
      <c r="J6" s="135" t="str">
        <f>IFERROR(VLOOKUP(D6,DB!A:G,7,0),"")</f>
        <v>In progress</v>
      </c>
      <c r="K6" s="98"/>
      <c r="L6" s="92" t="str">
        <f>IFERROR(VLOOKUP(D6,DB!A:I,9,0),"")</f>
        <v>Latis</v>
      </c>
    </row>
    <row r="7" spans="1:16" ht="15" customHeight="1">
      <c r="A7" s="135"/>
      <c r="B7" s="135" t="str">
        <f>IFERROR(VLOOKUP(D7,DB!A:K,11,0),"")</f>
        <v/>
      </c>
      <c r="C7" s="94"/>
      <c r="D7" s="92"/>
      <c r="E7" s="95"/>
      <c r="F7" s="96"/>
      <c r="G7" s="97">
        <f ca="1">IFERROR(NOW()-F7,"")</f>
        <v>45971.551584259258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45971.551584259258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45971.551584259258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45971.551584259258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45971.551584259258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45971.551584259258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45971.551584259258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45971.551584259258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45971.551584259258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45971.551584259258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45971.551584259258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45971.551584259258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45971.551584259258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45971.551584259258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45971.551584259258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45971.551584259258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45971.551584259258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45971.551584259258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45971.551584259258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45971.551584259258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45971.551584259258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45971.551584259258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45971.551584259258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45971.551584259258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45971.551584259258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45971.551584259258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45971.551584259258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45971.551584259258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45971.551584259258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45971.551584259258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45971.551584259258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45971.551584259258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45971.551584259258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45971.551584259258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45971.551584259258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45971.551584259258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45971.551584259258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45971.551584259258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45971.551584259258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45971.551584259258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45971.551584259258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45971.551584259258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45971.551584259258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45971.551584259258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45971.551584259258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45971.551584259258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45971.551584259258</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45971.551584259258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45971.551584259258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45971.551584259258</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45971.551584259258</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45971.551584259258</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45971.551584259258</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45971.551584259258</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79.719524074069341</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45.362706944441015</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43" ca="1" si="1">IFERROR(NOW()-F4,"")</f>
        <v>22.890473148145247</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
        <v>5443</v>
      </c>
      <c r="C6" s="124">
        <v>1</v>
      </c>
      <c r="D6" s="124" t="s">
        <v>39123</v>
      </c>
      <c r="E6" s="124" t="s">
        <v>39021</v>
      </c>
      <c r="F6" s="125">
        <v>45971.43513888889</v>
      </c>
      <c r="G6" s="126">
        <f t="shared" ca="1" si="1"/>
        <v>0.11644537036772817</v>
      </c>
      <c r="H6" s="125">
        <v>45971.428888888891</v>
      </c>
      <c r="I6" s="124" t="s">
        <v>22</v>
      </c>
      <c r="J6" s="124" t="s">
        <v>24</v>
      </c>
      <c r="K6" s="124" t="s">
        <v>39124</v>
      </c>
      <c r="L6" s="124" t="str">
        <f>IFERROR(VLOOKUP(D6,DB!A:I,9,0),"")</f>
        <v/>
      </c>
    </row>
    <row r="7" spans="1:13">
      <c r="A7" s="124"/>
      <c r="B7" s="124" t="str">
        <f>IFERROR(VLOOKUP(D7,DB!A:K,11,0),"")</f>
        <v/>
      </c>
      <c r="C7" s="124"/>
      <c r="D7" s="124"/>
      <c r="E7" s="124"/>
      <c r="F7" s="125"/>
      <c r="G7" s="126">
        <f t="shared" ca="1" si="1"/>
        <v>45971.551584259258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45971.551584259258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45971.551584259258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45971.551584259258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45971.551584259258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45971.551584259258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45971.551584259258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45971.551584259258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45971.551584259258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45971.551584259258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45971.551584259258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45971.551584259258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45971.551584259258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45971.551584259258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45971.551584259258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45971.551584259258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45971.551584259258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45971.551584259258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45971.551584259258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45971.551584259258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45971.551584259258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45971.551584259258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45971.551584259258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45971.551584259258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45971.551584259258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45971.551584259258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45971.551584259258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45971.551584259258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45971.551584259258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45971.551584259258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45971.551584259258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45971.551584259258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45971.551584259258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45971.551584259258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45971.551584259258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45971.551584259258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45971.551584259258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45971.551584259258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45971.551584259258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45971.551584259258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45971.551584259258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45971.551584259258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45971.551584259258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45971.551584259258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45971.551584259258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45971.551584259258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45971.551584259258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45971.551584259258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45971.551584259258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45971.551584259258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45971.551584259258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45971.551584259258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45971.551584259258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45971.551584259258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45971.551584259258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45971.551584259258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45971.551584259258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45971.551584259258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45971.551584259258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45971.551584259258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45971.551584259258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45971.551584259258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45971.551584259258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45971.551584259258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45971.551584259258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45971.551584259258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45971.551584259258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45971.551584259258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45971.551584259258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45971.551584259258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45971.551584259258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45971.551584259258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45971.551584259258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45971.551584259258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45971.551584259258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45971.551584259258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45971.551584259258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45971.551584259258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45971.551584259258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45971.551584259258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45971.551584259258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45971.551584259258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45971.551584259258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45971.551584259258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45971.551584259258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45971.551584259258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45971.551584259258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45971.551584259258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45971.551584259258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45971.551584259258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45971.551584259258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45971.551584259258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45971.551584259258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45971.551584259258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45971.551584259258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45971.551584259258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45971.551584259258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45971.551584259258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45971.551584259258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45971.551584259258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45971.551584259258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45971.551584259258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45971.551584259258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45971.551584259258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45971.551584259258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45971.551584259258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45971.551584259258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45971.551584259258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45971.551584259258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45971.551584259258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45971.551584259258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45971.551584259258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45971.551584259258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45971.551584259258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45971.551584259258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45971.551584259258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45971.551584259258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45971.551584259258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45971.551584259258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45971.551584259258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45971.551584259258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45971.551584259258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45971.551584259258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45971.551584259258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45971.551584259258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45971.551584259258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45971.551584259258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45971.551584259258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45971.551584259258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45971.551584259258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45971.551584259258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45971.551584259258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45971.551584259258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45971.551584259258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45971.551584259258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45971.551584259258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45971.551584259258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45971.551584259258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45971.551584259258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45971.551584259258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45971.551584259258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45971.551584259258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45971.551584259258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45971.551584259258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45971.551584259258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45971.551584259258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45971.551584259258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45971.551584259258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45971.551584259258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45971.551584259258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45971.551584259258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45971.551584259258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45971.551584259258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45971.551584259258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45971.551584259258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45971.551584259258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45971.551584259258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45971.551584259258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45971.551584259258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45971.551584259258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45971.551584259258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45971.551584259258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45971.551584259258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45971.551584259258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45971.551584259258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45971.551584259258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45971.551584259258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45971.551584259258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45971.551584259258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45971.551584259258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45971.551584259258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45971.551584259258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45971.551584259258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45971.551584259258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45971.551584259258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45971.551584259258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45971.551584259258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45971.551584259258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45971.551584259258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45971.551584259258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45971.551584259258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45971.551584259258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45971.551584259258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45971.551584259258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45971.551584259258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45971.551584259258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45971.551584259258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45971.551584259258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45971.551584259258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45971.551584259258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45971.551584259258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45971.551584259258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45971.551584259258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45971.551584259258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45971.551584259258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45971.551584259258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45971.551584259258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45971.551584259258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45971.551584259258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45971.551584259258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45971.551584259258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45971.551584259258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45971.551584259258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45971.551584259258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45971.551584259258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45971.551584259258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45971.551584259258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45971.551584259258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45971.551584259258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45971.551584259258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45971.551584259258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45971.551584259258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45971.551584259258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45971.551584259258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45971.551584259258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45971.551584259258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45971.551584259258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45971.551584259258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45971.551584259258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45971.551584259258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45971.551584259258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45971.551584259258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45971.551584259258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45971.551584259258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45971.551584259258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45971.551584259258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45971.551584259258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45971.551584259258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45971.551584259258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45971.551584259258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45971.551584259258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45971.551584259258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45971.551584259258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45971.551584259258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45971.551584259258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45971.551584259258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45971.551584259258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45971.551584259258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45971.551584259258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45971.551584259258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45971.551584259258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45971.551584259258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45971.551584259258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45971.551584259258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45971.551584259258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45971.551584259258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45971.551584259258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45971.551584259258</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45971.551584259258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45971.551584259258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45971.551584259258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45971.551584259258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45971.551584259258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45971.551584259258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45971.551584259258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45971.551584259258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45971.551584259258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45971.551584259258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45971.551584259258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45971.551584259258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45971.551584259258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45971.551584259258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45971.551584259258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45971.551584259258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45971.551584259258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45971.551584259258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45971.551584259258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45971.551584259258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45971.551584259258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45971.551584259258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45971.551584259258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45971.551584259258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45971.551584259258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45971.551584259258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45971.551584259258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45971.551584259258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45971.551584259258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45971.551584259258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45971.551584259258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45971.551584259258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45971.551584259258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45971.551584259258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45971.551584259258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45971.551584259258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45971.551584259258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45971.551584259258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45971.551584259258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45971.551584259258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45971.551584259258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45971.551584259258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45971.551584259258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45971.551584259258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45971.551584259258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45971.551584259258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45971.551584259258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45971.551584259258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45971.551584259258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45971.551584259258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45971.551584259258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45971.551584259258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45971.551584259258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45971.551584259258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45971.551584259258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45971.551584259258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45971.551584259258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45971.551584259258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45971.551584259258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45971.551584259258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45971.551584259258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45971.551584259258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45971.551584259258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45971.551584259258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45971.551584259258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45971.551584259258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45971.551584259258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45971.551584259258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45971.551584259258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45971.551584259258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45971.551584259258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45971.551584259258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45971.551584259258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45971.551584259258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45971.551584259258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45971.551584259258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45971.551584259258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45971.551584259258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45971.551584259258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45971.551584259258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45971.551584259258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45971.551584259258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45971.551584259258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45971.551584259258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45971.551584259258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45971.551584259258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45971.551584259258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45971.551584259258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45971.551584259258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45971.551584259258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45971.551584259258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45971.551584259258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45971.551584259258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45971.551584259258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45971.551584259258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45971.551584259258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45971.551584259258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45971.551584259258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45971.551584259258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45971.551584259258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45971.551584259258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45971.551584259258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45971.551584259258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45971.551584259258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45971.551584259258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45971.551584259258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45971.551584259258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45971.551584259258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45971.551584259258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45971.551584259258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45971.551584259258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45971.551584259258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45971.551584259258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45971.551584259258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45971.551584259258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45971.551584259258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45971.551584259258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45971.551584259258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45971.551584259258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45971.551584259258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45971.551584259258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45971.551584259258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45971.551584259258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45971.551584259258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45971.551584259258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45971.551584259258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45971.551584259258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45971.551584259258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45971.551584259258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45971.551584259258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45971.551584259258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45971.551584259258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45971.551584259258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45971.551584259258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45971.551584259258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45971.551584259258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45971.551584259258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45971.551584259258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45971.551584259258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45971.551584259258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45971.551584259258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45971.551584259258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45971.551584259258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45971.551584259258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45971.551584259258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45971.551584259258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45971.551584259258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45971.551584259258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45971.551584259258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45971.551584259258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45971.551584259258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45971.551584259258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45971.551584259258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45971.551584259258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45971.551584259258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45971.551584259258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45971.551584259258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45971.551584259258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45971.551584259258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45971.551584259258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45971.551584259258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45971.551584259258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45971.551584259258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45971.551584259258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45971.551584259258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45971.551584259258</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45971.551584259258</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45971.551584259258</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2025-11-10T10:14:23Z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