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36" documentId="120_S{2AC9BD13-BADA-5192-A53E-5A8FF88502F6}" xr6:coauthVersionLast="47" xr6:coauthVersionMax="47" xr10:uidLastSave="{D5CBCAFB-5319-4C9E-8C7F-0DEDF7ED12F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<sst xmlns="http://schemas.openxmlformats.org/spreadsheetml/2006/main" count="180305" uniqueCount="39139">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</sst>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322.60479398148163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45985.553219907408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45985.553219907408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45985.553219907408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45985.553219907408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45985.553219907408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45985.553219907408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45985.553219907408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45985.553219907408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45985.553219907408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45985.553219907408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45985.553219907408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45985.553219907408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45985.553219907408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45985.553219907408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45985.553219907408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45985.553219907408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45985.553219907408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45985.553219907408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45985.553219907408</v>
      </c>
      <c r="H21" s="137"/>
      <c r="I21" s="135" t="str">
        <f>IFERROR(VLOOKUP(D21,DB!A:F,6,0),"")</f>
        <v/>
      </c>
      <c r="J21" s="135" t="str">
        <f>IFERROR(VLOOKUP(D21,DB!A:G,7,0),"")</f>
        <v/>
      </c>
      <c r="K21" s="139"/>
      <c r="L21" s="140" t="str">
        <f>IFERROR(VLOOKUP(D21,DB!A:I,9,0),"")</f>
        <v/>
      </c>
    </row>
    <row r="22" spans="1:12" ht="15" customHeight="1">
      <c r="A22" s="141"/>
      <c r="B22" s="128" t="str">
        <f>IFERROR(VLOOKUP(D22,DB!A:K,11,0),"")</f>
        <v/>
      </c>
      <c r="C22" s="128"/>
      <c r="D22" s="142"/>
      <c r="E22" s="129"/>
      <c r="F22" s="130"/>
      <c r="G22" s="131">
        <f ca="1">IFERROR(NOW()-F22,"-")</f>
        <v>45985.553219907408</v>
      </c>
      <c r="H22" s="130"/>
      <c r="I22" s="128" t="str">
        <f>IFERROR(VLOOKUP(D22,DB!A:F,6,0),"")</f>
        <v/>
      </c>
      <c r="J22" s="128" t="str">
        <f>IFERROR(VLOOKUP(D22,DB!A:G,7,0),"")</f>
        <v/>
      </c>
      <c r="K22" s="132"/>
      <c r="L22" s="133" t="str">
        <f>IFERROR(VLOOKUP(D22,DB!A:I,9,0),"")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160.55338217593089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1.1658011574108968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4.1993287042714655E-2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4.0708564818487503E-2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45985.553220138892</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1.1310416666674428E-2</v>
      </c>
      <c r="H8" s="151"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45985.553220138892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45985.553220138892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45985.553220138892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45985.553220138892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45985.553220138892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45985.553220138892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45985.553220138892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45985.553220138892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45985.553220138892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45985.553220138892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45985.553220138892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45985.553220138892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45985.553220138892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45985.553220138892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45985.553220138892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45985.553220138892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45985.553220138892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45985.553220138892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45985.553220138892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45985.553220138892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45985.553220138892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45985.553220138892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45985.553220138892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45985.553220138892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45985.553220138892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45985.553220138892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45985.553220138892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45985.553220138892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45985.553220138892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45985.553220138892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45985.553220138892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45985.553220138892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45985.553220138892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45985.553220138892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45985.553220138892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45985.553220138892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45985.553220138892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45985.553220138892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45985.553220138892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45985.553220138892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45985.553220138892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45985.553220138892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45985.553220138892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45985.553220138892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45985.553220138892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45985.553220138892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45985.553220138892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45985.553220138892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45985.553220138892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45985.553220138892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45985.553220138892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45985.553220138892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45985.553220138892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45985.553220138892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45985.553220138892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45985.553220138892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45985.553220138892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45985.553220138892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45985.553220138892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45985.553220138892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45985.553220138892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45985.553220138892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45985.553220138892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45985.553220138892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45985.553220138892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45985.553220138892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45985.553220138892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45985.553220138892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45985.553220138892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45985.553220138892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45985.553220138892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45985.553220138892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45985.553220138892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45985.553220138892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45985.553220138892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45985.553220138892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45985.553220138892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45985.553220138892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45985.553220138892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45985.553220138892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45985.553220138892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45985.553220138892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45985.553220138892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45985.553220138892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45985.553220138892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45985.553220138892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45985.553220138892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45985.553220138892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45985.553220138892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45985.553220138892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45985.553220138892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45985.553220138892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45985.553220138892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45985.553220138892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45985.553220138892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45985.553220138892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45985.553220138892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45985.553220138892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45985.553220138892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45985.553220138892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45985.553220138892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45985.553220138892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45985.553220138892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45985.553220138892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45985.553220138892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45985.553220138892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45985.553220138892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45985.553220138892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45985.553220138892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45985.553220138892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45985.553220138892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45985.553220138892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45985.553220138892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45985.553220138892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45985.553220138892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45985.553220138892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45985.553220138892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45985.553220138892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45985.553220138892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45985.553220138892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45985.553220138892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45985.553220138892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45985.553220138892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45985.553220138892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45985.553220138892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45985.553220138892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45985.553220138892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45985.553220138892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45985.553220138892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45985.553220138892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45985.553220138892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45985.553220138892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45985.553220138892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45985.553220138892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45985.553220138892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45985.553220138892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45985.553220138892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45985.553220138892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45985.553220138892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45985.553220138892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45985.553220138892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45985.553220138892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45985.553220138892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45985.553220138892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45985.553220138892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45985.553220138892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45985.553220138892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45985.553220138892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45985.553220138892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45985.553220138892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45985.553220138892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45985.553220138892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45985.553220138892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45985.553220138892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45985.553220138892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45985.553220138892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45985.553220138892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45985.553220138892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45985.553220138892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45985.553220138892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45985.553220138892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45985.553220138892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45985.553220138892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45985.553220138892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45985.553220138892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45985.553220138892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45985.553220138892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45985.553220138892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45985.553220138892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45985.553220138892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45985.553220138892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45985.553220138892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45985.553220138892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45985.553220138892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45985.553220138892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45985.553220138892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45985.553220138892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45985.553220138892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45985.553220138892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45985.553220138892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45985.553220138892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45985.553220138892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45985.553220138892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45985.553220138892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45985.553220138892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45985.553220138892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45985.553220138892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45985.553220138892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45985.553220138892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45985.553220138892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45985.553220138892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45985.553220138892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45985.553220138892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45985.553220138892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45985.553220138892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45985.553220138892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45985.553220138892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45985.553220138892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45985.553220138892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45985.553220138892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45985.553220138892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45985.553220138892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45985.553220138892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45985.553220138892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45985.553220138892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45985.553220138892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45985.553220138892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45985.553220138892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45985.553220138892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45985.553220138892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45985.553220138892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45985.553220138892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45985.553220138892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45985.553220138892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45985.553220138892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45985.553220138892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45985.553220138892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45985.553220138892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45985.553220138892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45985.553220138892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45985.553220138892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45985.553220138892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45985.553220138892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45985.553220138892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45985.553220138892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45985.553220138892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45985.553220138892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45985.553220138892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45985.553220138892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45985.553220138892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45985.553220138892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45985.553220138892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45985.553220138892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45985.553220138892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45985.553220138892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45985.553220138892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45985.553220138892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45985.553220138892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45985.553220138892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45985.553220138892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45985.553220138892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45985.553220138892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45985.553220138892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45985.553220138892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45985.553220138892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45985.553220138892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45985.553220138892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45985.553220138892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45985.553220138892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45985.553220138892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45985.553220138892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45985.553220138892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45985.553220138892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45985.553220138892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45985.553220138892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45985.553220138892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45985.553220138892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45985.553220138892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45985.553220138892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45985.553220138892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45985.553220138892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45985.553220138892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45985.553220138892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45985.553220138892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45985.553220138892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45985.553220138892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45985.553220138892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45985.553220138892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45985.553220138892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45985.553220138892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45985.553220138892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45985.553220138892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45985.553220138892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45985.553220138892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45985.553220138892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45985.553220138892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45985.553220138892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45985.553220138892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45985.553220138892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45985.553220138892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45985.553220138892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45985.553220138892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45985.553220138892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45985.553220138892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45985.553220138892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45985.553220138892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45985.553220138892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45985.553220138892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45985.553220138892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45985.553220138892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45985.553220138892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45985.553220138892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45985.553220138892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45985.553220138892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45985.553220138892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45985.553220138892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45985.553220138892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45985.553220138892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45985.553220138892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45985.553220138892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45985.553220138892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45985.553220138892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45985.553220138892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45985.553220138892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45985.553220138892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45985.553220138892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45985.553220138892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45985.553220138892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45985.553220138892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45985.553220138892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45985.553220138892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45985.553220138892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45985.553220138892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45985.553220138892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45985.553220138892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45985.553220138892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45985.553220138892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45985.553220138892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45985.553220138892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45985.553220138892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45985.553220138892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45985.553220138892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45985.553220138892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45985.553220138892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45985.553220138892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45985.553220138892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45985.553220138892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45985.553220138892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45985.553220138892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45985.553220138892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45985.553220138892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45985.553220138892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45985.553220138892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45985.553220138892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45985.553220138892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45985.553220138892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45985.553220138892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45985.553220138892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45985.553220138892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45985.553220138892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45985.553220138892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45985.553220138892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45985.553220138892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45985.553220138892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45985.553220138892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45985.553220138892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45985.553220138892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45985.553220138892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45985.553220138892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45985.553220138892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45985.553220138892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45985.553220138892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45985.553220138892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45985.553220138892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45985.553220138892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45985.553220138892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45985.553220138892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45985.553220138892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45985.553220138892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45985.553220138892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45985.553220138892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45985.553220138892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45985.553220138892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45985.553220138892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45985.553220138892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45985.553220138892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45985.553220138892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45985.553220138892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45985.553220138892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45985.553220138892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45985.553220138892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45985.553220138892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45985.553220138892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45985.553220138892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45985.553220138892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45985.553220138892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45985.553220138892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45985.553220138892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45985.553220138892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45985.553220138892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45985.553220138892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45985.553220138892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45985.553220138892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45985.553220138892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45985.553220138892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45985.553220138892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45985.553220138892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45985.553220138892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45985.553220138892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45985.553220138892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45985.553220138892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45985.553220138892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45985.553220138892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45985.553220138892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45985.553220138892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45985.553220138892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45985.553220138892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45985.553220138892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45985.553220138892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45985.553220138892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45985.553220138892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45985.553220138892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45985.553220138892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45985.553220138892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45985.553220138892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45985.553220138892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45985.553220138892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45985.553220138892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45985.553220138892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45985.553220138892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45985.553220138892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45985.553220138892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45985.553220138892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45985.553220138892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45985.553220138892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45985.553220138892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45985.553220138892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45985.553220138892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45985.553220138892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45985.553220138892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45985.553220138892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45985.553220138892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45985.553220138892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45985.553220138892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45985.553220138892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45985.553220138892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45985.553220138892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45985.553220138892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45985.553220138892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45985.553220138892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45985.553220138892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45985.553220138892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45985.553220138892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45985.553220138892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45985.553220138892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45985.553220138892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45985.553220138892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45985.553220138892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45985.553220138892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45985.553220138892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45985.553220138892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45985.553220138892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45985.553220138892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45985.553220138892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45985.553220138892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45985.553220138892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45985.553220138892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45985.553220138892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45985.553220138892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45985.553220138892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45985.553220138892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45985.553220138892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45985.553220138892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45985.553220138892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45985.553220138892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45985.553220138892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45985.553220138892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45985.553220138892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45985.553220138892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45985.553220138892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45985.553220138892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45985.553220138892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45985.553220138892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45985.553220138892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45985.553220138892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45985.553220138892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45985.553220138892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45985.553220138892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45985.553220138892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45985.553220138892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45985.553220138892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45985.553220138892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45985.553220138892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45985.553220138892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45985.553220138892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45985.553220138892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45985.553220138892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45985.553220138892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45985.553220138892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45985.553220138892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45985.553220138892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45985.553220138892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45985.553220138892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45985.553220138892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45985.553220138892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45985.553220138892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45985.553220138892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45985.553220138892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45985.553220138892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45985.553220138892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45985.553220138892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45985.553220138892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45985.553220138892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45985.553220138892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45985.553220138892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45985.553220138892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45985.553220138892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45985.553220138892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45985.553220138892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45985.553220138892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45985.553220138892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45985.553220138892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45985.553220138892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45985.553220138892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45985.553220138892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45985.553220138892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45985.553220138892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45985.553220138892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45985.553220138892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45985.553220138892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45985.553220138892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45985.553220138892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45985.553220138892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45985.553220138892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45985.553220138892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45985.553220138892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45985.553220138892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45985.553220138892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45985.553220138892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45985.553220138892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45985.553220138892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45985.553220138892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45985.553220138892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45985.553220138892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45985.553220138892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45985.553220138892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45985.553220138892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45985.553220138892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45985.553220138892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45985.553220138892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45985.553220138892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45985.553220138892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45985.553220138892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45985.553220138892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45985.553220138892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45985.553220138892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45985.553220138892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45985.553220138892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45985.553220138892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45985.553220138892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45985.553220138892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45985.553220138892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45985.553220138892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45985.553220138892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45985.553220138892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45985.553220138892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45985.553220138892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45985.553220138892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45985.553220138892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45985.553220138892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45985.553220138892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45985.553220138892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45985.553220138892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45985.553220138892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45985.553220138892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45985.553220138892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45985.553220138892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45985.553220138892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45985.553220138892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45985.553220138892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45985.553220138892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45985.553220138892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45985.553220138892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45985.553220138892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45985.553220138892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45985.553220138892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45985.553220138892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45985.553220138892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45985.553220138892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45985.553220138892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45985.553220138892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45985.553220138892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45985.553220138892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45985.553220138892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45985.553220138892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45985.553220138892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45985.553220138892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45985.553220138892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45985.553220138892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45985.553220138892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45985.553220138892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45985.553220138892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45985.553220138892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45985.553220138892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45985.553220138892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45985.553220138892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45985.553220138892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45985.553220138892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45985.553220138892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45985.553220138892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45985.553220138892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45985.553220138892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45985.553220138892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45985.553220138892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45985.553220138892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45985.553220138892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45985.553220138892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45985.553220138892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45985.553220138892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45985.553220138892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45985.553220138892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45985.553220138892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45985.553220138892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45985.553220138892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45985.553220138892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45985.553220138892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45985.553220138892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45985.553220138892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45985.553220138892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45985.553220138892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45985.553220138892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45985.553220138892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45985.553220138892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45985.553220138892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45985.553220138892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45985.553220138892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45985.553220138892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45985.553220138892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45985.553220138892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45985.553220138892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45985.553220138892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45985.553220138892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45985.553220138892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45985.553220138892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45985.553220138892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45985.553220138892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45985.553220138892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45985.553220138892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45985.553220138892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45985.553220138892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45985.553220138892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45985.553220138892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45985.553220138892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45985.553220138892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45985.553220138892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45985.553220138892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45985.553220138892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45985.553220138892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45985.553220138892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45985.553220138892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45985.553220138892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45985.553220138892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45985.553220138892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45985.553220138892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45985.553220138892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45985.553220138892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45985.553220138892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45985.553220138892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45985.553220138892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45985.553220138892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45985.553220138892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45985.553220138892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45985.553220138892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45985.553220138892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45985.553220138892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45985.553220138892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45985.553220138892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45985.553220138892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45985.553220138892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45985.553220138892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45985.553220138892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45985.553220138892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45985.553220138892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45985.553220138892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45985.553220138892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45985.553220138892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45985.553220138892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45985.553220138892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45985.553220138892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45985.553220138892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45985.553220138892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45985.553220138892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45985.553220138892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45985.553220138892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45985.553220138892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45985.553220138892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45985.553220138892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45985.553220138892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45985.553220138892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45985.553220138892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45985.553220138892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45985.553220138892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45985.553220138892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45985.553220138892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45985.553220138892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45985.553220138892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45985.553220138892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45985.553220138892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45985.553220138892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45985.553220138892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45985.553220138892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45985.553220138892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45985.553220138892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45985.553220138892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45985.553220138892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45985.553220138892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45985.553220138892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45985.553220138892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45985.553220138892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45985.553220138892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45985.553220138892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45985.553220138892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45985.553220138892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45985.553220138892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45985.553220138892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45985.553220138892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45985.553220138892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45985.553220138892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45985.553220138892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45985.553220138892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45985.553220138892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45985.553220138892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45985.553220138892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45985.553220138892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45985.553220138892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45985.553220138892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45985.553220138892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45985.553220138892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45985.553220138892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45985.553220138892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45985.553220138892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45985.553220138892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45985.553220138892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45985.553220138892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45985.553220138892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45985.553220138892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45985.553220138892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45985.553220138892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45985.553220138892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45985.553220138892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45985.553220138892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45985.553220138892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45985.553220138892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45985.553220138892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45985.553220138892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45985.553220138892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45985.553220138892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45985.553220138892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45985.553220138892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45985.553220138892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45985.553220138892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45985.553220138892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45985.553220138892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45985.553220138892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45985.553220138892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45985.553220138892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45985.553220138892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45985.553220138892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45985.553220138892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45985.553220138892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45985.553220138892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45985.553220138892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45985.553220138892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45985.553220138892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45985.553220138892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45985.553220138892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45985.553220138892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45985.553220138892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45985.553220138892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45985.553220138892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45985.553220138892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45985.553220138892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45985.553220138892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45985.553220138892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45985.553220138892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45985.553220138892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45985.553220138892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45985.553220138892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45985.553220138892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45985.553220138892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45985.553220138892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45985.553220138892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45985.553220138892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45985.553220138892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45985.553220138892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45985.553220138892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45985.553220138892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45985.553220138892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45985.553220138892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45985.553220138892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45985.553220138892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45985.553220138892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45985.553220138892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45985.553220138892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45985.553220138892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45985.553220138892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45985.553220138892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45985.553220138892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45985.553220138892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45985.553220138892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45985.553220138892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45985.553220138892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45985.553220138892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45985.553220138892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45985.553220138892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45985.553220138892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45985.553220138892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45985.553220138892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45985.553220138892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45985.553220138892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45985.553220138892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45985.553220138892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45985.553220138892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45985.553220138892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45985.553220138892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45985.553220138892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45985.553220138892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45985.553220138892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45985.553220138892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45985.553220138892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45985.553220138892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45985.553220138892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45985.553220138892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45985.553220138892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45985.553220138892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45985.553220138892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45985.553220138892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45985.553220138892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45985.553220138892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45985.553220138892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45985.553220138892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45985.553220138892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45985.553220138892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45985.553220138892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45985.553220138892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45985.553220138892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45985.553220138892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45985.553220138892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45985.553220138892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45985.553220138892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45985.553220138892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45985.553220138892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45985.553220138892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45985.553220138892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45985.553220138892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45985.553220138892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45985.553220138892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45985.553220138892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45985.553220138892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45985.553220138892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45985.553220138892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45985.553220138892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45985.553220138892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45985.553220138892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45985.553220138892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45985.553220138892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45985.553220138892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45985.553220138892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45985.553220138892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45985.553220138892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45985.553220138892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45985.553220138892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45985.553220138892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45985.553220138892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45985.553220138892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45985.553220138892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45985.553220138892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45985.553220138892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45985.553220138892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45985.553220138892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45985.553220138892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45985.553220138892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45985.553220138892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45985.553220138892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45985.553220138892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45985.553220138892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45985.553220138892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45985.553220138892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45985.553220138892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45985.553220138892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45985.553220138892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45985.553220138892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45985.553220138892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45985.553220138892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45985.553220138892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45985.553220138892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45985.553220138892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45985.553220138892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45985.553220138892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45985.553220138892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45985.553220138892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45985.553220138892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45985.553220138892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45985.553220138892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45985.553220138892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45985.553220138892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45985.553220138892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45985.553220138892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45985.553220138892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45985.553220138892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45985.553220138892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45985.553220138892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45985.553220138892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45985.553220138892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45985.553220138892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45985.553220138892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45985.553220138892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45985.553220138892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45985.553220138892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45985.553220138892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45985.553220138892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45985.553220138892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45985.553220138892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45985.553220138892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45985.553220138892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45985.553220138892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45985.553220138892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45985.553220138892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45985.553220138892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45985.553220138892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45985.553220138892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45985.553220138892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45985.553220138892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45985.553220138892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45985.553220138892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45985.553220138892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45985.553220138892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45985.553220138892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45985.553220138892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45985.553220138892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45985.553220138892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45985.553220138892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45985.553220138892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45985.553220138892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45985.553220138892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45985.553220138892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45985.553220138892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45985.553220138892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45985.553220138892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45985.553220138892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45985.553220138892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45985.553220138892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45985.553220138892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45985.553220138892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45985.553220138892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45985.553220138892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45985.553220138892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45985.553220138892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45985.553220138892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45985.553220138892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45985.553220138892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45985.553220138892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45985.553220138892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45985.553220138892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45985.553220138892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45985.553220138892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45985.553220138892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45985.553220138892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45985.553220138892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45985.553220138892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45985.553220138892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45985.553220138892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45985.553220138892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45985.553220138892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45985.553220138892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45985.553220138892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45985.553220138892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45985.553220138892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45985.553220138892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45985.553220138892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45985.553220138892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45985.553220138892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45985.553220138892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45985.553220138892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45985.553220138892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45985.553220138892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45985.553220138892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45985.553220138892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45985.553220138892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45985.553220138892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45985.553220138892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45985.553220138892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45985.553220138892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45985.553220138892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45985.553220138892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45985.553220138892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45985.553220138892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45985.553220138892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45985.553220138892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45985.553220138892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45985.553220138892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45985.553220138892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45985.553220138892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45985.553220138892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45985.553220138892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45985.553220138892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45985.553220138892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45985.553220138892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45985.553220138892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45985.553220138892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45985.553220138892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45985.553220138892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45985.553220138892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45985.553220138892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45985.553220138892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45985.553220138892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45985.553220138892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45985.553220138892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45985.553220138892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45985.553220138892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45985.553220138892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45985.553220138892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45985.553220138892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45985.553220138892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45985.553220138892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45985.553220138892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45985.553220138892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45985.553220138892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45985.553220138892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45985.553220138892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45985.553220138892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45985.553220138892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45985.553220138892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45985.553220138892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45985.553220138892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45985.553220138892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45985.553220138892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45985.553220138892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45985.553220138892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45985.553220138892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45985.553220138892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45985.553220138892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45985.553220138892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45985.553220138892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45985.553220138892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45985.553220138892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45985.553220138892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45985.553220138892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45985.553220138892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45985.553220138892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45985.553220138892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45985.553220138892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45985.553220138892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45985.553220138892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45985.553220138892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45985.553220138892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45985.553220138892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45985.553220138892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45985.553220138892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45985.553220138892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45985.553220138892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45985.553220138892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45985.553220138892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45985.553220138892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45985.553220138892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45985.553220138892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45985.553220138892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45985.553220138892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45985.553220138892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45985.553220138892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45985.553220138892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45985.553220138892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45985.553220138892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45985.553220138892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45985.553220138892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45985.553220138892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45985.553220138892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45985.553220138892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45985.553220138892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45985.553220138892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45985.553220138892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45985.553220138892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45985.553220138892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45985.553220138892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45985.553220138892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45985.553220138892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45985.553220138892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45985.553220138892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45985.553220138892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45985.553220138892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45985.553220138892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45985.553220138892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45985.553220138892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45985.553220138892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45985.553220138892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45985.553220138892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45985.553220138892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45985.553220138892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45985.553220138892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45985.553220138892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45985.553220138892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45985.553220138892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45985.553220138892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45985.553220138892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45985.553220138892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45985.553220138892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45985.553220138892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45985.553220138892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45985.553220138892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45985.553220138892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45985.553220138892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45985.553220138892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45985.553220138892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282.07250254629616</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1.0601064814836718</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45985.553220138892</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6.063912037643604E-2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3.2618287041259464E-2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2.2444675931183156E-2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45985.553220138892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45985.553220138892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45985.553220138892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45985.553220138892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45985.553220138892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45985.553220138892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45985.553220138892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45985.553220138892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45985.553220138892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45985.553220138892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45985.553220138892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45985.553220138892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45985.553220138892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45985.553220138892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45985.553220138892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45985.553220138892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45985.553220138892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45985.553220138892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45985.553220138892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45985.553220138892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45985.553220138892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45985.553220138892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45985.553220138892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45985.553220138892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45985.553220138892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45985.553220138892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45985.553220138892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45985.553220138892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45985.553220138892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45985.553220138892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45985.553220138892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45985.553220138892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45985.553220138892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45985.553220138892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45985.553220138892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45985.553220138892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45985.553220138892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45985.553220138892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45985.553220138892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45985.553220138892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45985.553220138892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45985.553220138892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45985.553220138892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45985.553220138892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45985.553220138892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45985.553220138892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45985.553220138892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45985.553220138892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45985.553220138892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45985.553220138892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45985.553220138892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45985.553220138892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45985.553220138892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45985.553220138892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45985.553220138892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45985.553220138892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45985.553220138892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45985.553220138892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45985.553220138892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45985.553220138892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45985.553220138892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45985.553220138892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45985.553220138892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45985.553220138892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45985.553220138892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45985.553220138892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45985.553220138892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45985.553220138892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45985.553220138892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45985.553220138892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45985.553220138892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45985.553220138892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45985.553220138892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45985.553220138892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45985.553220138892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45985.553220138892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45985.553220138892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45985.553220138892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45985.553220138892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45985.553220138892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45985.553220138892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45985.553220138892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45985.553220138892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45985.553220138892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45985.553220138892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45985.553220138892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45985.553220138892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45985.553220138892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45985.553220138892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45985.553220138892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45985.553220138892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45985.553220138892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45985.553220138892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45985.553220138892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45985.553220138892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45985.553220138892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45985.553220138892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45985.553220138892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45985.553220138892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45985.553220138892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45985.553220138892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45985.553220138892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45985.553220138892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45985.553220138892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45985.553220138892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45985.553220138892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45985.553220138892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45985.553220138892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45985.553220138892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45985.553220138892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45985.553220138892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45985.553220138892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45985.553220138892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45985.553220138892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45985.553220138892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45985.553220138892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45985.553220138892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45985.553220138892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45985.553220138892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45985.553220138892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45985.553220138892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45985.553220138892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45985.553220138892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45985.553220138892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45985.553220138892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45985.553220138892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45985.553220138892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45985.553220138892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45985.553220138892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45985.553220138892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45985.553220138892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45985.553220138892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45985.553220138892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45985.553220138892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45985.553220138892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45985.553220138892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45985.553220138892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45985.553220138892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45985.553220138892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45985.553220138892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45985.553220138892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45985.553220138892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45985.553220138892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45985.553220138892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45985.553220138892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45985.553220138892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45985.553220138892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45985.553220138892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45985.553220138892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45985.553220138892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45985.553220138892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45985.553220138892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45985.553220138892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45985.553220138892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45985.553220138892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45985.553220138892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45985.553220138892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45985.553220138892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45985.553220138892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45985.553220138892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45985.553220138892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45985.553220138892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45985.553220138892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45985.553220138892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45985.553220138892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45985.553220138892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45985.553220138892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45985.553220138892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45985.553220138892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45985.553220138892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45985.553220138892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45985.553220138892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45985.553220138892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45985.553220138892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45985.553220138892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45985.553220138892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45985.553220138892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45985.553220138892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45985.553220138892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45985.553220138892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45985.553220138892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45985.553220138892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45985.553220138892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45985.553220138892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45985.553220138892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45985.553220138892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45985.553220138892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45985.553220138892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45985.553220138892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45985.553220138892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45985.553220138892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45985.553220138892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45985.553220138892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45985.553220138892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45985.553220138892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45985.553220138892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45985.553220138892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45985.553220138892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45985.553220138892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45985.553220138892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45985.553220138892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45985.553220138892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45985.553220138892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45985.553220138892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45985.553220138892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45985.553220138892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45985.553220138892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45985.553220138892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45985.553220138892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45985.553220138892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45985.553220138892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45985.553220138892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45985.553220138892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45985.553220138892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45985.553220138892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45985.553220138892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45985.553220138892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45985.553220138892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45985.553220138892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45985.553220138892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45985.553220138892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45985.553220138892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45985.553220138892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45985.553220138892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45985.553220138892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45985.553220138892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45985.553220138892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45985.553220138892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45985.553220138892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45985.553220138892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45985.553220138892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45985.553220138892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45985.553220138892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45985.553220138892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45985.553220138892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45985.553220138892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45985.553220138892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45985.553220138892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45985.553220138892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45985.553220138892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45985.553220138892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45985.553220138892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45985.553220138892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45985.553220138892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45985.553220138892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45985.553220138892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45985.553220138892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45985.553220138892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45985.553220138892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45985.553220138892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45985.553220138892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45985.553220138892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45985.553220138892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45985.553220138892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45985.553220138892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45985.553220138892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45985.553220138892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45985.553220138892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45985.553220138892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45985.553220138892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45985.553220138892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45985.553220138892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45985.553220138892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45985.553220138892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45985.553220138892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45985.553220138892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45985.553220138892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45985.553220138892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45985.553220138892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45985.553220138892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45985.553220138892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45985.553220138892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45985.553220138892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45985.553220138892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45985.553220138892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45985.553220138892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45985.553220138892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45985.553220138892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45985.553220138892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45985.553220138892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45985.553220138892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45985.553220138892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45985.553220138892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45985.553220138892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45985.553220138892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45985.553220138892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45985.553220138892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45985.553220138892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45985.553220138892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45985.553220138892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45985.553220138892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45985.553220138892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45985.553220138892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45985.553220138892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45985.553220138892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45985.553220138892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45985.553220138892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45985.553220138892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45985.553220138892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45985.553220138892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45985.553220138892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45985.553220138892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45985.553220138892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45985.553220138892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45985.553220138892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45985.553220138892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45985.553220138892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45985.553220138892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45985.553220138892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45985.553220138892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45985.553220138892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45985.553220138892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45985.553220138892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45985.553220138892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45985.553220138892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45985.553220138892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45985.553220138892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45985.553220138892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45985.553220138892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45985.553220138892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45985.553220138892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45985.553220138892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45985.553220138892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45985.553220138892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45985.553220138892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45985.553220138892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45985.553220138892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45985.553220138892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45985.553220138892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45985.553220138892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45985.553220138892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45985.553220138892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45985.553220138892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45985.553220138892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45985.553220138892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45985.553220138892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45985.553220138892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45985.553220138892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45985.553220138892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45985.553220138892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45985.553220138892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45985.553220138892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45985.553220138892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45985.553220138892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45985.553220138892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45985.553220138892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45985.553220138892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45985.553220138892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45985.553220138892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45985.553220138892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45985.553220138892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45985.553220138892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45985.553220138892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45985.553220138892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45985.553220138892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45985.553220138892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45985.553220138892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45985.553220138892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45985.553220138892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45985.553220138892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45985.553220138892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45985.553220138892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45985.553220138892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45985.553220138892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45985.553220138892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45985.553220138892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45985.553220138892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45985.553220138892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45985.553220138892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45985.553220138892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45985.553220138892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45985.553220138892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45985.553220138892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45985.553220138892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45985.553220138892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45985.553220138892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45985.553220138892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45985.553220138892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45985.553220138892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45985.553220138892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45985.553220138892</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93.721159953704046</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59.36434282407572</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36.892109027779952</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4.179921527778788</v>
      </c>
      <c r="H5" s="122">
        <v>45981.360798611109</v>
      </c>
      <c r="I5" s="109" t="str">
        <f>IFERROR(VLOOKUP(D5,DB!A:F,6,0),"")</f>
        <v>SCECO</v>
      </c>
      <c r="J5" s="109" t="str">
        <f>IFERROR(VLOOKUP(D5,DB!A:G,7,0),"")</f>
        <v>Dead</v>
      </c>
      <c r="K5" s="109" t="s">
        <v>39138</v>
      </c>
      <c r="L5" s="109" t="str">
        <f>IFERROR(VLOOKUP(D5,DB!A:I,9,0),"")</f>
        <v>Latis</v>
      </c>
    </row>
    <row r="6" spans="1:13">
      <c r="A6" s="109"/>
      <c r="B6" s="109" t="str">
        <f>IFERROR(VLOOKUP(D6,DB!A:K,11,0),"")</f>
        <v/>
      </c>
      <c r="C6" s="109"/>
      <c r="D6" s="143"/>
      <c r="E6" s="109"/>
      <c r="F6" s="109"/>
      <c r="G6" s="111">
        <f ca="1">IFERROR(NOW()-F6,"")</f>
        <v>45985.553220138892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45985.553220138892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45985.553220138892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45985.553220138892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45985.553220138892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45985.553220138892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45985.553220138892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45985.553220138892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45985.553220138892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45985.553220138892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45985.553220138892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45985.553220138892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45985.553220138892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45985.553220138892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45985.553220138892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45985.553220138892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45985.553220138892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45985.553220138892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45985.553220138892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45985.553220138892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45985.553220138892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45985.553220138892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45985.553220138892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45985.553220138892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45985.553220138892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45985.553220138892</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45985.553220138892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45985.553220138892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45985.553220138892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45985.553220138892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45985.553220138892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45985.553220138892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45985.553220138892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45985.553220138892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45985.553220138892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45985.553220138892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45985.553220138892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45985.553220138892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45985.553220138892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45985.553220138892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45985.553220138892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45985.553220138892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45985.553220138892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45985.553220138892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45985.553220138892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45985.553220138892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45985.553220138892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45985.553220138892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45985.553220138892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45985.553220138892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45985.553220138892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45985.553220138892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45985.553220138892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45985.553220138892</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c r="C2" s="146"/>
      <c r="D2" s="145"/>
      <c r="E2" s="109"/>
      <c r="F2" s="154"/>
      <c r="G2" s="75"/>
      <c r="H2" s="155"/>
      <c r="I2" s="145"/>
      <c r="J2" s="145"/>
      <c r="K2" s="148"/>
      <c r="L2" s="149"/>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45985.553219907408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45985.553219907408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45985.553219907408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45985.553219907408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45985.553219907408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45985.553219907408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45985.553219907408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45985.553219907408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45985.553219907408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45985.553219907408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45985.553219907408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45985.553219907408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45985.553219907408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45985.553219907408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45985.553219907408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45985.553219907408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45985.553219907408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45985.553219907408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45985.553219907408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45985.553219907408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45985.553219907408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45985.553219907408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45985.553219907408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45985.553219907408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45985.553219907408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45985.553219907408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45985.553219907408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45985.553219907408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45985.553219907408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45985.553219907408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45985.553219907408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45985.553219907408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45985.553219907408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45985.553219907408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45985.553219907408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45985.553219907408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45985.553219907408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45985.553219907408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45985.553219907408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45985.553219907408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45985.553219907408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45985.553219907408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2025-11-24T10:18:42Z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