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95" documentId="13_ncr:1_{F6CB121F-512D-4AA6-A0C1-0FB36C537598}" xr6:coauthVersionLast="47" xr6:coauthVersionMax="47" xr10:uidLastSave="{66A251A8-BD39-43F4-ABC9-BC2FEC97C553}"/>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<sst xmlns="http://schemas.openxmlformats.org/spreadsheetml/2006/main" count="179034" uniqueCount="39112">
  <si>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</si>
  <si>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</si>
  <si>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</si>
  <si>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</si>
  <si>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</si>
  <si>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</si>
  <si>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</si>
  <si>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</si>
  <si>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</si>
  <si>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</si>
  <si>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</si>
  <si>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</si>
  <si>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</si>
  <si>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</si>
  <si>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</si>
  <si>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</si>
  <si>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</si>
  <si>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</si>
  <si>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</si>
  <si>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</si>
  <si>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</si>
  <si>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</si>
  <si>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</si>
  <si>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</si>
  <si>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</si>
  <si>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</si>
  <si>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</si>
  <si>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</si>
  <si>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</si>
  <si>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</si>
  <si>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</si>
  <si>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</si>
  <si>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</si>
  <si>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</si>
  <si>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</si>
  <si>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</si>
  <si>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</si>
  <si>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</si>
  <si>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</si>
  <si>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</si>
  <si>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</si>
  <si>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</si>
  <si>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</si>
  <si>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</si>
  <si>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</si>
  <si>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</si>
  <si>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</si>
  <si>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</si>
  <si>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</si>
  <si>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</si>
  <si>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</si>
  <si>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</si>
  <si>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</si>
  <si>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</si>
  <si>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</si>
  <si>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</si>
  <si>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</si>
  <si>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</si>
  <si>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</si>
  <si>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</si>
  <si>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</si>
  <si>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</si>
  <si>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</si>
  <si>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</si>
  <si>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</si>
  <si>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</si>
  <si>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</si>
  <si>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</si>
  <si>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</si>
  <si>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</si>
  <si>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</si>
  <si>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</si>
  <si>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</si>
  <si>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</si>
  <si>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</si>
  <si>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</si>
  <si>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</si>
  <si>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</si>
  <si>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</si>
  <si>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</si>
  <si>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</si>
  <si>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</si>
  <si>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</si>
  <si>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</si>
  <si>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</si>
  <si>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</si>
  <si>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</si>
  <si>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</si>
  <si>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</si>
  <si>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</si>
  <si>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</si>
  <si>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</si>
  <si>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</si>
  <si>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</si>
  <si>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</si>
  <si>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</si>
  <si>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</si>
  <si>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</si>
  <si>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</si>
  <si>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</si>
  <si>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</si>
  <si>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</si>
  <si>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</si>
  <si>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</si>
  <si>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</si>
  <si>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</si>
  <si>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</si>
  <si>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</si>
  <si>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</si>
  <si>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</si>
  <si>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</si>
  <si>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</si>
  <si>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</si>
  <si>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</si>
  <si>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</si>
  <si>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</si>
  <si>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</si>
  <si>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</si>
  <si>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</si>
  <si>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</si>
  <si>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</si>
  <si>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</si>
  <si>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</si>
  <si>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</si>
  <si>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</si>
  <si>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</si>
  <si>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</si>
  <si>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</si>
  <si>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</si>
  <si>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</si>
  <si>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</si>
  <si>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</si>
  <si>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</si>
  <si>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</si>
  <si>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</si>
  <si>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</si>
  <si>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</si>
  <si>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</si>
  <si>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</si>
  <si>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</si>
  <si>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</si>
  <si>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</si>
  <si>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</si>
  <si>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</si>
  <si>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</si>
  <si>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</si>
  <si>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</si>
  <si>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</si>
  <si>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</si>
  <si>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</si>
  <si>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</si>
  <si>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</si>
  <si>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</si>
  <si>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</si>
  <si>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</si>
  <si>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</si>
  <si>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</si>
  <si>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</si>
  <si>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</si>
  <si>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</si>
  <si>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</si>
  <si>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</si>
  <si>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</si>
  <si>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</si>
  <si>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</si>
  <si>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</si>
  <si>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</si>
  <si>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</si>
  <si>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</si>
  <si>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</si>
  <si>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</si>
  <si>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</si>
  <si>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</si>
  <si>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</si>
  <si>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</si>
  <si>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</si>
  <si>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</si>
  <si>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</si>
  <si>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</si>
  <si>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</si>
  <si>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</si>
  <si>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</si>
  <si>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</si>
  <si>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</si>
  <si>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</si>
  <si>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</si>
  <si>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</si>
  <si>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</si>
  <si>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</si>
  <si>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</si>
  <si>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</si>
  <si>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</si>
  <si>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</si>
  <si>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</si>
  <si>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</si>
  <si>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</si>
  <si>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</si>
  <si>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</si>
  <si>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</si>
  <si>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</si>
  <si>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</si>
  <si>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</si>
  <si>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</si>
  <si>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</si>
  <si>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</si>
  <si>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</si>
  <si>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</si>
  <si>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</si>
  <si>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</si>
  <si>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</si>
  <si>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</si>
  <si>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</si>
  <si>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</si>
  <si>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</si>
  <si>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</si>
  <si>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</si>
  <si>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</si>
  <si>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</si>
  <si>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</si>
  <si>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</si>
  <si>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</si>
  <si>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</si>
  <si>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</si>
  <si>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</si>
  <si>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</si>
  <si>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</si>
  <si>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</si>
  <si>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</si>
  <si>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</si>
  <si>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</si>
  <si>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</si>
  <si>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</si>
  <si>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</si>
  <si>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</si>
  <si>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</si>
  <si>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</si>
  <si>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</si>
  <si>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</si>
  <si>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</si>
  <si>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</si>
  <si>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</si>
  <si>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</si>
  <si>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</si>
  <si>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</si>
  <si>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</si>
  <si>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</si>
  <si>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</si>
  <si>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</si>
  <si>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</si>
  <si>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</si>
  <si>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</si>
  <si>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</si>
  <si>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</si>
  <si>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</si>
  <si>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</si>
  <si>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</si>
  <si>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</si>
  <si>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</si>
  <si>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</si>
  <si>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</si>
  <si>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</si>
  <si>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</si>
  <si>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</si>
  <si>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</si>
  <si>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</si>
  <si>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</si>
  <si>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</si>
  <si>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</si>
  <si>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</si>
  <si>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</si>
  <si>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</si>
  <si>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</si>
  <si>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</si>
  <si>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</si>
  <si>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</si>
  <si>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</si>
  <si>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</si>
  <si>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</si>
  <si>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</si>
  <si>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</si>
  <si>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</si>
  <si>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</si>
  <si>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</si>
  <si>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</si>
  <si>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</si>
  <si>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</si>
  <si>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</si>
  <si>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</si>
  <si>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</si>
  <si>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</si>
  <si>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</si>
  <si>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</si>
  <si>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</si>
  <si>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</si>
  <si>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</si>
  <si>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</si>
  <si>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</si>
  <si>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</si>
  <si>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</si>
  <si>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</si>
  <si>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</si>
  <si>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</si>
  <si>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</si>
  <si>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</si>
  <si>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</si>
  <si>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</si>
  <si>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</si>
  <si>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</si>
  <si>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</si>
  <si>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</si>
  <si>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</si>
  <si>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</si>
  <si>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</si>
  <si>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</si>
  <si>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</si>
  <si>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</si>
  <si>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</si>
  <si>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</si>
  <si>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</si>
  <si>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</si>
  <si>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</si>
  <si>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</si>
  <si>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</si>
  <si>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</si>
  <si>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</si>
  <si>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</si>
  <si>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</si>
  <si>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</si>
  <si>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</si>
  <si>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</si>
  <si>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</si>
  <si>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</si>
  <si>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</si>
  <si>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</si>
  <si>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</si>
  <si>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</si>
  <si>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</si>
  <si>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</si>
  <si>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</si>
  <si>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</si>
  <si>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</si>
  <si>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</si>
  <si>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</si>
  <si>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</si>
  <si>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</si>
  <si>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</si>
  <si>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</si>
  <si>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</si>
  <si>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</si>
  <si>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</si>
  <si>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</si>
  <si>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</si>
  <si>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</si>
  <si>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</si>
  <si>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</si>
  <si>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</si>
  <si>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</si>
  <si>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</si>
  <si>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</si>
  <si>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</si>
  <si>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</si>
  <si>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</si>
  <si>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</si>
  <si>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</si>
  <si>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</si>
  <si>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</si>
  <si>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</si>
  <si>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</si>
  <si>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</si>
  <si>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</si>
  <si>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</si>
  <si>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</si>
  <si>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</si>
  <si>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</si>
  <si>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</si>
  <si>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</si>
  <si>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</si>
  <si>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</si>
  <si>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</si>
  <si>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</si>
  <si>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</si>
  <si>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</si>
  <si>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</si>
  <si>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</si>
  <si>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</si>
  <si>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</si>
  <si>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</si>
  <si>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</si>
  <si>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</si>
  <si>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</si>
  <si>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</si>
  <si>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</si>
  <si>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</si>
  <si>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</si>
  <si>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</si>
  <si>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</si>
  <si>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</si>
  <si>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</si>
  <si>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</si>
  <si>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</si>
  <si>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</si>
  <si>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</si>
  <si>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</si>
  <si>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</si>
  <si>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</si>
  <si>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</si>
  <si>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</si>
  <si>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</si>
  <si>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</si>
  <si>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</si>
  <si>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</si>
  <si>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</si>
  <si>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</si>
  <si>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</si>
  <si>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</si>
  <si>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</si>
  <si>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</si>
  <si>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</si>
  <si>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</si>
  <si>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</si>
  <si>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</si>
  <si>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</si>
  <si>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</si>
  <si>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</si>
  <si>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</si>
  <si>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</si>
  <si>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</si>
  <si>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</si>
  <si>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</si>
  <si>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</si>
  <si>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</si>
  <si>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</si>
  <si>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</si>
  <si>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</si>
  <si>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</si>
  <si>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</si>
  <si>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</si>
  <si>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</si>
  <si>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</si>
  <si>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</si>
  <si>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</si>
  <si>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</si>
  <si>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</si>
  <si>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</si>
  <si>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</si>
  <si>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</si>
  <si>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</si>
  <si>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</si>
  <si>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</si>
  <si>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</si>
  <si>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</si>
  <si>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</si>
  <si>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</si>
  <si>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</si>
  <si>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</si>
  <si>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</si>
  <si>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</si>
  <si>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</si>
  <si>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</si>
  <si>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</si>
  <si>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</si>
  <si>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</si>
  <si>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</si>
  <si>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</si>
  <si>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</si>
  <si>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</si>
  <si>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</si>
  <si>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</si>
  <si>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</si>
  <si>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</si>
  <si>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</si>
  <si>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</si>
  <si>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</si>
  <si>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</si>
  <si>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</si>
  <si>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</si>
  <si>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</si>
  <si>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</si>
  <si>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</si>
  <si>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</si>
  <si>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</si>
  <si>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</si>
  <si>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</si>
  <si>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</si>
  <si>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</si>
  <si>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</si>
  <si>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</si>
  <si>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</si>
  <si>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</si>
  <si>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</si>
  <si>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</si>
  <si>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</si>
  <si>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</si>
  <si>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</si>
  <si>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</si>
  <si>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</si>
  <si>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</si>
  <si>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</si>
  <si>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</si>
  <si>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</si>
  <si>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</si>
  <si>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</si>
  <si>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</si>
  <si>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</si>
  <si>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</si>
  <si>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</si>
  <si>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</si>
  <si>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</si>
  <si>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</si>
  <si>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</si>
  <si>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</si>
  <si>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</si>
  <si>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</si>
  <si>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</si>
  <si>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</si>
  <si>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</si>
  <si>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</si>
  <si>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</si>
  <si>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</si>
  <si>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</si>
  <si>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</si>
  <si>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</si>
  <si>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</si>
  <si>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</si>
  <si>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</si>
  <si>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</si>
  <si>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</si>
  <si>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</si>
  <si>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</si>
  <si>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</si>
  <si>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</si>
  <si>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</si>
  <si>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</si>
  <si>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</si>
  <si>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</si>
  <si>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</si>
  <si>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</si>
  <si>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</si>
  <si>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</si>
  <si>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</si>
  <si>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</si>
  <si>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</si>
  <si>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</si>
  <si>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</si>
  <si>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</si>
  <si>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</si>
  <si>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</si>
  <si>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</si>
  <si>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</si>
  <si>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</si>
  <si>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</si>
  <si>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</si>
  <si>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</si>
  <si>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</si>
  <si>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</si>
  <si>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</si>
  <si>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</si>
  <si>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</si>
  <si>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</si>
  <si>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</si>
  <si>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</si>
  <si>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</si>
  <si>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</si>
  <si>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</si>
  <si>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</si>
  <si>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</si>
  <si>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</si>
  <si>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</si>
  <si>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</si>
  <si>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</si>
  <si>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</si>
  <si>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</si>
  <si>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</si>
  <si>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</si>
  <si>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</si>
  <si>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</si>
  <si>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</si>
  <si>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</si>
  <si>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</si>
  <si>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</si>
  <si>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</si>
  <si>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</si>
  <si>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</si>
  <si>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</si>
  <si>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</si>
  <si>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</si>
  <si>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</si>
  <si>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</si>
  <si>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</si>
  <si>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</si>
  <si>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</si>
  <si>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</si>
  <si>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</si>
  <si>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</si>
  <si>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</si>
  <si>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</si>
  <si>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</si>
  <si>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</si>
  <si>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</si>
  <si>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</si>
  <si>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</si>
  <si>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</si>
  <si>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</si>
  <si>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</si>
  <si>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</si>
  <si>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</si>
  <si>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</si>
  <si>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</si>
  <si>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</si>
  <si>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</si>
  <si>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</si>
  <si>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</si>
  <si>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</si>
  <si>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</si>
  <si>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</si>
  <si>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</si>
  <si>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</si>
  <si>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</si>
  <si>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</si>
  <si>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</si>
  <si>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</si>
  <si>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</si>
  <si>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</si>
  <si>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</si>
  <si>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</si>
  <si>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</si>
  <si>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</si>
  <si>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</si>
  <si>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</si>
  <si>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</si>
  <si>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</si>
  <si>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</si>
  <si>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</si>
  <si>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</si>
  <si>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</si>
  <si>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</si>
  <si>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</si>
  <si>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</si>
  <si>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</si>
  <si>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</si>
  <si>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</si>
  <si>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</si>
  <si>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</si>
  <si>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</si>
  <si>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</si>
  <si>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</si>
  <si>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</si>
  <si>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</si>
  <si>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</si>
  <si>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</si>
  <si>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</si>
  <si>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</si>
  <si>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</si>
  <si>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</si>
  <si>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</si>
  <si>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</si>
  <si>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</si>
  <si>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</si>
  <si>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</si>
  <si>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</si>
  <si>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</si>
  <si>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</si>
  <si>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</si>
  <si>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</si>
  <si>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</si>
  <si>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</si>
  <si>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</si>
  <si>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</si>
  <si>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</si>
  <si>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</si>
  <si>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</si>
  <si>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</si>
  <si>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</si>
  <si>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</si>
  <si>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</si>
  <si>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</si>
  <si>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</si>
  <si>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</si>
  <si>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</si>
  <si>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</si>
  <si>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</si>
  <si>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</si>
  <si>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</si>
  <si>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</si>
  <si>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</si>
  <si>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</si>
  <si>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</si>
  <si>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</si>
  <si>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</si>
  <si>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</si>
  <si>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</si>
  <si>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</si>
  <si>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</si>
  <si>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</si>
  <si>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</si>
  <si>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</si>
  <si>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</si>
  <si>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</si>
  <si>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</si>
  <si>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</si>
  <si>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</si>
  <si>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</si>
  <si>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</si>
  <si>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</si>
  <si>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</si>
  <si>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</si>
  <si>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</si>
  <si>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</si>
  <si>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</si>
  <si>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</si>
  <si>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</si>
  <si>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</si>
  <si>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</si>
  <si>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</si>
  <si>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</si>
  <si>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</si>
  <si>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</si>
  <si>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</si>
  <si>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</si>
  <si>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</si>
  <si>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</si>
  <si>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</si>
  <si>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</si>
  <si>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</si>
  <si>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</si>
  <si>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</si>
  <si>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</si>
  <si>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</si>
  <si>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</si>
  <si>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</si>
  <si>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</si>
  <si>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</si>
  <si>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</si>
  <si>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</si>
  <si>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</si>
  <si>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</si>
  <si>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</si>
  <si>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</si>
  <si>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</si>
  <si>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</si>
  <si>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</si>
  <si>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</si>
  <si>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</si>
  <si>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</si>
  <si>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</si>
  <si>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</si>
  <si>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</si>
  <si>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</si>
  <si>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</si>
  <si>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</si>
  <si>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</si>
  <si>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</si>
  <si>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</si>
  <si>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</si>
  <si>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</si>
  <si>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</si>
  <si>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</si>
  <si>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</si>
  <si>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</si>
  <si>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</si>
  <si>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</si>
  <si>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</si>
  <si>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</si>
  <si>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</si>
  <si>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</si>
  <si>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</si>
  <si>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</si>
  <si>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</si>
  <si>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</si>
  <si>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</si>
  <si>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</si>
  <si>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</si>
  <si>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</si>
  <si>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</si>
  <si>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</si>
  <si>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</si>
  <si>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</si>
  <si>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</si>
  <si>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</si>
  <si>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</si>
  <si>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</si>
  <si>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</si>
  <si>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</si>
  <si>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</si>
  <si>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</si>
  <si>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</si>
  <si>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</si>
  <si>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</si>
  <si>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</si>
  <si>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</si>
  <si>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</si>
  <si>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</si>
  <si>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</si>
  <si>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</si>
  <si>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</si>
  <si>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</si>
  <si>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</si>
  <si>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</si>
  <si>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</si>
  <si>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</si>
  <si>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</si>
  <si>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</si>
  <si>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</si>
  <si>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</si>
  <si>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</si>
  <si>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</si>
  <si>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</si>
  <si>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</si>
  <si>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</si>
  <si>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</si>
  <si>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</si>
  <si>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</si>
  <si>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</si>
  <si>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</si>
  <si>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</si>
  <si>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</si>
  <si>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</si>
  <si>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</si>
  <si>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</si>
  <si>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</si>
  <si>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</si>
  <si>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</si>
  <si>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</si>
  <si>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</si>
  <si>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</si>
  <si>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</si>
  <si>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</si>
  <si>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</si>
  <si>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</si>
  <si>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</si>
  <si>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</si>
  <si>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</si>
  <si>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</si>
  <si>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</si>
  <si>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</si>
  <si>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</si>
  <si>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</si>
  <si>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</si>
  <si>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</si>
  <si>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</si>
  <si>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</si>
  <si>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</si>
  <si>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</si>
  <si>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</si>
  <si>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</si>
  <si>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</si>
  <si>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</si>
  <si>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</si>
  <si>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</si>
  <si>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</si>
  <si>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</si>
  <si>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</si>
  <si>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</si>
  <si>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</si>
  <si>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</si>
  <si>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</si>
  <si>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</si>
  <si>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</si>
  <si>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</si>
  <si>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</si>
  <si>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</si>
  <si>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</si>
  <si>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</si>
  <si>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</si>
  <si>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</si>
  <si>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</si>
  <si>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</si>
  <si>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</si>
  <si>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</si>
  <si>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</si>
  <si>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</si>
  <si>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</si>
  <si>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</si>
  <si>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</si>
  <si>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</si>
  <si>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</si>
  <si>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</si>
  <si>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</si>
  <si>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</si>
  <si>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</si>
  <si>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</si>
  <si>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</si>
  <si>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</si>
  <si>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</si>
  <si>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</si>
  <si>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</si>
  <si>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</si>
  <si>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</si>
  <si>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</si>
  <si>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</si>
  <si>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</si>
  <si>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</si>
  <si>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</si>
  <si>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</si>
  <si>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</si>
  <si>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</si>
  <si>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</si>
  <si>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</si>
  <si>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</si>
  <si>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</si>
  <si>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</si>
  <si>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</si>
  <si>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</si>
  <si>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</si>
  <si>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</si>
  <si>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</si>
  <si>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</si>
  <si>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</si>
  <si>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</si>
  <si>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</si>
  <si>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</si>
  <si>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</si>
  <si>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</si>
  <si>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</si>
  <si>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</si>
  <si>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</si>
  <si>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</si>
  <si>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</si>
  <si>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</si>
  <si>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</si>
  <si>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</si>
  <si>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</si>
  <si>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</si>
  <si>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</si>
  <si>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</si>
  <si>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</si>
  <si>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</si>
  <si>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</si>
  <si>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</si>
  <si>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</si>
  <si>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</si>
  <si>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</si>
  <si>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</si>
  <si>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</si>
  <si>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</si>
  <si>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</si>
  <si>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</si>
  <si>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</si>
  <si>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</si>
  <si>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</si>
  <si>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</si>
  <si>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</si>
  <si>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</si>
  <si>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</si>
  <si>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</si>
  <si>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</si>
  <si>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</si>
  <si>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</si>
  <si>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</si>
  <si>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</si>
  <si>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</si>
  <si>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</si>
  <si>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</si>
  <si>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</si>
  <si>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</si>
  <si>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</si>
  <si>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</si>
  <si>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</si>
  <si>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</si>
  <si>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</si>
  <si>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</si>
  <si>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</si>
  <si>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</si>
  <si>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</si>
  <si>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</si>
  <si>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</si>
  <si>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</si>
  <si>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</si>
  <si>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</si>
  <si>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</si>
  <si>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</si>
  <si>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</si>
  <si>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</si>
  <si>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</si>
  <si>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</si>
  <si>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</si>
  <si>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</si>
  <si>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</si>
  <si>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</si>
  <si>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</si>
  <si>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</si>
  <si>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</si>
  <si>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</si>
  <si>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</si>
  <si>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</si>
  <si>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</si>
  <si>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</si>
  <si>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</si>
  <si>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</si>
  <si>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</si>
  <si>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</si>
  <si>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</si>
  <si>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</si>
  <si>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</si>
  <si>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</si>
  <si>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</si>
  <si>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</si>
  <si>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</si>
  <si>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</si>
  <si>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</si>
  <si>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</si>
  <si>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</si>
  <si>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</si>
  <si>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</si>
  <si>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</si>
  <si>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</si>
  <si>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</si>
  <si>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</si>
  <si>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</si>
  <si>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</si>
  <si>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</si>
  <si>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</si>
  <si>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</si>
  <si>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</si>
  <si>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</si>
  <si>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</si>
  <si>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</si>
  <si>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</si>
  <si>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</si>
  <si>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</si>
  <si>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</si>
  <si>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</si>
  <si>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</si>
  <si>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</si>
  <si>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</si>
  <si>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</si>
  <si>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</si>
  <si>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</si>
  <si>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</si>
  <si>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</si>
  <si>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</si>
  <si>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</si>
  <si>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</si>
  <si>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</si>
  <si>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</si>
  <si>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</si>
  <si>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</si>
  <si>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</si>
  <si>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</si>
  <si>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</si>
  <si>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</si>
  <si>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</si>
  <si>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</si>
  <si>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</si>
  <si>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</si>
  <si>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</si>
  <si>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</si>
  <si>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</si>
  <si>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</si>
  <si>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</si>
  <si>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</si>
  <si>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</si>
  <si>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</si>
  <si>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</si>
  <si>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</si>
  <si>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</si>
  <si>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</si>
  <si>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</si>
  <si>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</si>
  <si>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</si>
  <si>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</si>
  <si>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</si>
  <si>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</si>
  <si>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</si>
  <si>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</si>
  <si>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</si>
  <si>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</si>
  <si>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</si>
  <si>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</si>
  <si>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</si>
  <si>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</si>
  <si>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</si>
  <si>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</si>
  <si>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</si>
  <si>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</si>
  <si>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</si>
  <si>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</si>
  <si>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</si>
  <si>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</si>
  <si>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</si>
  <si>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</si>
  <si>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</si>
  <si>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</si>
  <si>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</si>
  <si>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</si>
  <si>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</si>
  <si>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</si>
  <si>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</si>
  <si>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</si>
  <si>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</si>
  <si>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</si>
  <si>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</si>
  <si>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</si>
  <si>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</si>
  <si>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</si>
  <si>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</si>
  <si>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</si>
  <si>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</si>
  <si>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</si>
  <si>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</si>
  <si>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</si>
  <si>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</si>
  <si>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</si>
  <si>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</si>
  <si>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</si>
  <si>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</si>
  <si>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</si>
  <si>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</si>
  <si>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</si>
  <si>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</si>
  <si>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</si>
  <si>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</si>
  <si>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</si>
  <si>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</si>
  <si>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</si>
  <si>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</si>
  <si>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</si>
  <si>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</si>
  <si>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</si>
  <si>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</si>
  <si>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</si>
  <si>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</si>
  <si>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</si>
  <si>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</si>
  <si>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</si>
  <si>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</si>
  <si>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</si>
  <si>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</si>
  <si>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</si>
  <si>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</si>
  <si>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</si>
  <si>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</si>
  <si>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</si>
  <si>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</si>
  <si>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</si>
  <si>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</si>
  <si>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</si>
  <si>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</si>
  <si>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</si>
  <si>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</si>
  <si>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</si>
  <si>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</si>
  <si>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</si>
  <si>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</si>
  <si>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</si>
  <si>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</si>
  <si>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</si>
  <si>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</si>
  <si>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</si>
  <si>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</si>
  <si>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</si>
  <si>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</si>
  <si>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</si>
  <si>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</si>
  <si>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</si>
  <si>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</si>
  <si>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</si>
  <si>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</si>
  <si>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</si>
  <si>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</si>
  <si>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</si>
  <si>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</si>
  <si>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</si>
  <si>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</si>
  <si>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</si>
  <si>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</si>
  <si>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</si>
  <si>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</si>
  <si>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</si>
  <si>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</si>
  <si>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</si>
  <si>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</si>
  <si>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</si>
  <si>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</si>
  <si>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</si>
  <si>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</si>
  <si>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</si>
  <si>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</si>
  <si>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</si>
  <si>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</si>
  <si>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</si>
  <si>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</si>
  <si>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</si>
  <si>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</si>
  <si>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</si>
  <si>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</si>
  <si>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</si>
  <si>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</si>
  <si>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</si>
  <si>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</si>
  <si>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</si>
  <si>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</si>
  <si>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</si>
  <si>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</si>
  <si>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</si>
  <si>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</si>
  <si>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</si>
  <si>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</si>
  <si>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</si>
  <si>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</si>
  <si>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</si>
  <si>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</si>
  <si>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</si>
  <si>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</si>
  <si>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</si>
  <si>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</si>
  <si>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</si>
  <si>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</si>
  <si>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</si>
  <si>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</si>
  <si>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</si>
  <si>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</si>
  <si>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</si>
  <si>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</si>
  <si>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</si>
  <si>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</si>
  <si>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</si>
  <si>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</si>
  <si>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</si>
  <si>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</si>
  <si>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</si>
  <si>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</si>
  <si>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</si>
  <si>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</si>
  <si>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</si>
  <si>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</si>
  <si>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</si>
  <si>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</si>
  <si>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</si>
  <si>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</si>
  <si>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</si>
  <si>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</si>
  <si>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</si>
  <si>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</si>
  <si>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</si>
  <si>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</si>
  <si>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</si>
  <si>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</si>
  <si>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</si>
  <si>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</si>
  <si>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</si>
  <si>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</si>
  <si>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</si>
  <si>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</si>
  <si>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</si>
  <si>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</si>
  <si>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</si>
  <si>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</si>
  <si>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</si>
  <si>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</si>
  <si>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</si>
  <si>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</si>
  <si>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</si>
  <si>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</si>
  <si>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</si>
  <si>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</si>
  <si>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</si>
  <si>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</si>
  <si>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</si>
  <si>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</si>
  <si>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</si>
  <si>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</si>
  <si>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</si>
  <si>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</si>
  <si>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</si>
  <si>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</si>
  <si>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</si>
  <si>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</si>
  <si>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</si>
  <si>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</si>
  <si>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</si>
  <si>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</si>
  <si>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</si>
  <si>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</si>
  <si>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</si>
  <si>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</si>
  <si>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</si>
  <si>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</si>
  <si>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</si>
  <si>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</si>
  <si>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</si>
  <si>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</si>
  <si>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</si>
  <si>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</si>
  <si>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</si>
  <si>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</si>
  <si>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</si>
  <si>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</si>
  <si>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</si>
  <si>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</si>
  <si>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</si>
  <si>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</si>
  <si>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</si>
  <si>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</si>
  <si>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</si>
  <si>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</si>
  <si>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</si>
  <si>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</si>
  <si>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</si>
  <si>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</si>
  <si>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</si>
  <si>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</si>
  <si>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</si>
  <si>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</si>
  <si>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</si>
  <si>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</si>
  <si>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</si>
  <si>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</si>
  <si>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</si>
  <si>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</si>
  <si>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</si>
  <si>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</si>
  <si>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</si>
  <si>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</si>
  <si>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</si>
  <si>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</si>
  <si>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</si>
  <si>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</si>
  <si>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</si>
  <si>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</si>
  <si>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</si>
  <si>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</si>
  <si>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</si>
  <si>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</si>
  <si>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</si>
  <si>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</si>
  <si>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</si>
  <si>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</si>
  <si>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</si>
  <si>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</si>
  <si>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</si>
  <si>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</si>
  <si>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</si>
  <si>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</si>
  <si>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</si>
  <si>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</si>
  <si>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</si>
  <si>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</si>
  <si>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</si>
  <si>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</si>
  <si>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</si>
  <si>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</si>
  <si>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</si>
  <si>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</si>
  <si>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</si>
  <si>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</si>
  <si>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</si>
  <si>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</si>
  <si>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</si>
  <si>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</si>
  <si>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</si>
  <si>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</si>
  <si>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</si>
  <si>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</si>
  <si>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</si>
  <si>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</si>
  <si>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</si>
  <si>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</si>
  <si>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</si>
  <si>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</si>
  <si>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</si>
  <si>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</si>
  <si>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</si>
  <si>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</si>
  <si>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</si>
  <si>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</si>
  <si>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</si>
  <si>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</si>
  <si>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</si>
  <si>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</si>
  <si>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</si>
  <si>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</si>
  <si>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</si>
  <si>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</si>
  <si>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</si>
  <si>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</si>
  <si>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</si>
  <si>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</si>
  <si>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</si>
  <si>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</si>
  <si>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</si>
  <si>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</si>
  <si>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</si>
  <si>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</si>
  <si>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</si>
  <si>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</si>
  <si>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</si>
  <si>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</si>
  <si>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</si>
  <si>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</si>
  <si>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</si>
  <si>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</si>
  <si>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</si>
  <si>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</si>
  <si>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</si>
  <si>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</si>
  <si>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</si>
  <si>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</si>
  <si>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</si>
  <si>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</si>
  <si>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</si>
  <si>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</si>
  <si>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</si>
  <si>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</si>
  <si>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</si>
  <si>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</si>
  <si>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</si>
  <si>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</si>
  <si>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</si>
  <si>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</si>
  <si>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</si>
  <si>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</si>
  <si>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</si>
  <si>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</si>
  <si>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</si>
  <si>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</si>
  <si>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</si>
  <si>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</si>
  <si>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</si>
  <si>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</si>
  <si>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</si>
  <si>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</si>
  <si>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</si>
  <si>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</si>
  <si>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</si>
  <si>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</si>
  <si>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</si>
  <si>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</si>
  <si>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</si>
  <si>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</si>
  <si>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</si>
  <si>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</si>
  <si>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</si>
  <si>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</si>
  <si>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</si>
  <si>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</si>
  <si>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</si>
  <si>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</si>
  <si>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</si>
  <si>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</si>
  <si>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</si>
  <si>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</si>
  <si>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</si>
  <si>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</si>
  <si>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</si>
  <si>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</si>
  <si>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</si>
  <si>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</si>
  <si>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</si>
  <si>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</si>
  <si>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</si>
  <si>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</si>
  <si>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</si>
  <si>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</si>
  <si>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</si>
  <si>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</si>
  <si>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</si>
  <si>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</si>
  <si>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</si>
  <si>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</si>
  <si>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</si>
  <si>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</si>
  <si>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</si>
  <si>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</si>
  <si>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</si>
  <si>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</si>
  <si>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</si>
  <si>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</si>
  <si>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</si>
  <si>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</si>
  <si>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</si>
  <si>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</si>
  <si>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</si>
  <si>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</si>
  <si>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</si>
  <si>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</si>
  <si>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</si>
  <si>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</si>
  <si>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</si>
  <si>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</si>
  <si>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</si>
  <si>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</si>
  <si>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</si>
  <si>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</si>
  <si>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</si>
  <si>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</si>
  <si>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</si>
  <si>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</si>
  <si>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</si>
  <si>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</si>
  <si>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</si>
  <si>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</si>
  <si>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</si>
  <si>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</si>
  <si>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</si>
  <si>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</si>
  <si>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</si>
  <si>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</si>
  <si>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</si>
  <si>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</si>
  <si>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</si>
  <si>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</si>
  <si>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</si>
  <si>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</si>
  <si>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</si>
  <si>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</si>
  <si>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</si>
  <si>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</si>
  <si>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</si>
  <si>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</si>
  <si>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</si>
  <si>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</si>
  <si>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</si>
  <si>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</si>
  <si>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</si>
  <si>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</si>
  <si>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</si>
  <si>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</si>
  <si>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</si>
  <si>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</si>
  <si>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</si>
  <si>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</si>
  <si>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</si>
  <si>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</si>
  <si>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</si>
  <si>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</si>
  <si>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</si>
  <si>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</si>
  <si>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</si>
  <si>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</si>
  <si>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</si>
  <si>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</si>
  <si>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</si>
  <si>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</si>
  <si>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</si>
  <si>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</si>
  <si>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</si>
  <si>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</si>
  <si>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</si>
  <si>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</si>
  <si>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</si>
  <si>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</si>
  <si>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</si>
  <si>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</si>
  <si>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</si>
  <si>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</si>
  <si>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</si>
  <si>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</si>
  <si>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</si>
  <si>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</si>
  <si>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</si>
  <si>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</si>
  <si>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</si>
  <si>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</si>
  <si>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</si>
  <si>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</si>
  <si>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</si>
  <si>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</si>
  <si>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</si>
  <si>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</si>
  <si>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</si>
  <si>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</si>
  <si>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</si>
  <si>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</si>
  <si>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</si>
  <si>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</si>
  <si>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</si>
  <si>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</si>
  <si>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</si>
  <si>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</si>
  <si>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</si>
  <si>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</si>
  <si>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</si>
  <si>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</si>
  <si>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</si>
  <si>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</si>
  <si>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</si>
  <si>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</si>
  <si>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</si>
  <si>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</si>
  <si>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</si>
  <si>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</si>
  <si>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</si>
  <si>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</si>
  <si>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</si>
  <si>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</si>
  <si>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</si>
  <si>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</si>
  <si>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</si>
  <si>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</si>
  <si>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</si>
  <si>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</si>
  <si>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</si>
  <si>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</si>
  <si>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</si>
  <si>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</si>
  <si>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</si>
  <si>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</si>
  <si>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</si>
  <si>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</si>
  <si>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</si>
  <si>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</si>
  <si>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</si>
  <si>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</si>
  <si>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</si>
  <si>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</si>
  <si>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</si>
  <si>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</si>
  <si>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</si>
  <si>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</si>
  <si>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</si>
  <si>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</si>
  <si>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</si>
  <si>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</si>
  <si>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</si>
  <si>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</si>
  <si>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</si>
  <si>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</si>
  <si>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</si>
  <si>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</si>
  <si>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</si>
  <si>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</si>
  <si>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</si>
  <si>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</si>
  <si>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</si>
  <si>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</si>
  <si>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</si>
  <si>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</si>
  <si>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</si>
  <si>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</si>
  <si>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</si>
  <si>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</si>
  <si>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</si>
  <si>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</si>
  <si>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</si>
  <si>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</si>
  <si>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</si>
  <si>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</si>
  <si>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</si>
  <si>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</si>
  <si>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</si>
  <si>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</si>
  <si>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</si>
  <si>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</si>
  <si>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</si>
  <si>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</si>
  <si>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</si>
  <si>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</si>
  <si>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</si>
  <si>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</si>
  <si>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</si>
  <si>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</si>
  <si>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</si>
  <si>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</si>
  <si>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</si>
  <si>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</si>
  <si>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</si>
  <si>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</si>
  <si>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</si>
  <si>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</si>
  <si>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</si>
  <si>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</si>
  <si>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</si>
  <si>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</si>
  <si>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</si>
  <si>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</si>
  <si>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</si>
  <si>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</si>
  <si>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</si>
  <si>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</si>
  <si>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</si>
  <si>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</si>
  <si>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</si>
  <si>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</si>
  <si>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</si>
  <si>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</si>
  <si>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</si>
  <si>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</si>
  <si>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</si>
  <si>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</si>
  <si>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</si>
  <si>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</si>
  <si>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</si>
  <si>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</si>
  <si>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</si>
  <si>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</si>
  <si>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</si>
  <si>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</si>
  <si>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</si>
  <si>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</si>
  <si>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</si>
  <si>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</si>
  <si>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</si>
  <si>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</si>
  <si>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</si>
  <si>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</si>
  <si>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</si>
  <si>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</si>
  <si>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</si>
  <si>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</si>
  <si>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</si>
  <si>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</si>
  <si>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</si>
  <si>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</si>
  <si>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</si>
  <si>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</si>
  <si>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</si>
  <si>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</si>
  <si>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</si>
  <si>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</si>
  <si>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</si>
  <si>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</si>
  <si>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</si>
  <si>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</si>
  <si>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</si>
  <si>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</si>
  <si>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</si>
  <si>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</si>
  <si>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</si>
  <si>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</si>
  <si>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</si>
  <si>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</si>
  <si>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</si>
  <si>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</si>
  <si>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</si>
  <si>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</si>
  <si>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</si>
  <si>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</si>
  <si>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</si>
  <si>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</si>
  <si>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</si>
  <si>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</si>
  <si>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</si>
  <si>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</si>
  <si>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</si>
  <si>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</si>
  <si>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</si>
  <si>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</si>
  <si>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</si>
  <si>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</si>
  <si>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</si>
  <si>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</si>
  <si>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</si>
  <si>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</si>
  <si>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</si>
  <si>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</si>
  <si>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</si>
  <si>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</si>
  <si>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</si>
  <si>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</si>
  <si>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</si>
  <si>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</si>
  <si>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</si>
  <si>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</si>
  <si>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</si>
  <si>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</si>
  <si>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</si>
  <si>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</si>
  <si>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</si>
  <si>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</si>
  <si>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</si>
  <si>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</si>
  <si>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</si>
  <si>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</si>
  <si>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</si>
  <si>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</si>
  <si>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</si>
  <si>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</si>
  <si>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</si>
  <si>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</si>
  <si>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</si>
  <si>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</si>
  <si>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</si>
  <si>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</si>
  <si>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</si>
  <si>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</si>
  <si>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</si>
  <si>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</si>
  <si>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</si>
  <si>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</si>
  <si>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</si>
  <si>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</si>
  <si>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</si>
  <si>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</si>
  <si>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</si>
  <si>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</si>
  <si>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</si>
  <si>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</si>
  <si>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</si>
  <si>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</si>
  <si>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</si>
  <si>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</si>
  <si>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</si>
  <si>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</si>
  <si>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</si>
  <si>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</si>
  <si>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</si>
  <si>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</si>
  <si>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</si>
  <si>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</si>
  <si>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</si>
  <si>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</si>
  <si>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</si>
  <si>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</si>
  <si>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</si>
  <si>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</si>
  <si>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</si>
  <si>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</si>
  <si>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</si>
  <si>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</si>
  <si>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</si>
  <si>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</si>
  <si>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</si>
  <si>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</si>
  <si>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</si>
  <si>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</si>
  <si>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</si>
  <si>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</si>
  <si>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</si>
  <si>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</si>
  <si>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</si>
  <si>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</si>
  <si>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</si>
  <si>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</si>
  <si>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</si>
  <si>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</si>
  <si>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</si>
  <si>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</si>
  <si>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</si>
  <si>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</si>
  <si>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</si>
  <si>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</si>
  <si>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</si>
  <si>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</si>
  <si>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</si>
  <si>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</si>
  <si>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</si>
  <si>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</si>
  <si>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</si>
  <si>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</si>
  <si>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</si>
  <si>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</si>
  <si>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</si>
  <si>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</si>
  <si>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</si>
  <si>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</si>
  <si>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</si>
  <si>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</si>
  <si>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</si>
  <si>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</si>
  <si>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</si>
  <si>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</si>
  <si>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</si>
  <si>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</si>
  <si>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</si>
  <si>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</si>
  <si>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</si>
  <si>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</si>
  <si>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</si>
  <si>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</si>
  <si>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</si>
  <si>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</si>
  <si>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</si>
  <si>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</si>
  <si>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</si>
  <si>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</si>
  <si>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</si>
  <si>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</si>
  <si>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</si>
  <si>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</si>
  <si>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</si>
  <si>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</si>
  <si>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</si>
  <si>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</si>
  <si>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</si>
  <si>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</si>
  <si>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</si>
  <si>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</si>
  <si>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</si>
  <si>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</si>
  <si>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</si>
  <si>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</si>
  <si>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</si>
  <si>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</si>
  <si>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</si>
  <si>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</si>
  <si>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</si>
  <si>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</si>
  <si>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</si>
  <si>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</si>
  <si>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</si>
  <si>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</si>
  <si>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</si>
  <si>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</si>
  <si>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</si>
  <si>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</si>
  <si>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</si>
  <si>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</si>
  <si>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</si>
  <si>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</si>
  <si>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</si>
  <si>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</si>
  <si>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</si>
  <si>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</si>
  <si>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</si>
  <si>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</si>
  <si>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</si>
  <si>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</si>
  <si>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</si>
  <si>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</si>
  <si>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</si>
  <si>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</si>
  <si>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</si>
  <si>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</si>
  <si>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</si>
  <si>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</si>
  <si>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</si>
  <si>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</si>
  <si>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</si>
  <si>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</si>
  <si>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</si>
  <si>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</si>
  <si>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</si>
  <si>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</si>
  <si>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</si>
  <si>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</si>
  <si>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</si>
  <si>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</si>
  <si>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</si>
  <si>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</si>
  <si>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</si>
  <si>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</si>
  <si>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</si>
  <si>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</si>
  <si>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</si>
  <si>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</si>
  <si>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</si>
  <si>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</si>
  <si>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</si>
  <si>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</si>
  <si>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</si>
  <si>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</si>
  <si>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</si>
  <si>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</si>
  <si>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</si>
  <si>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</si>
  <si>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</si>
  <si>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</si>
  <si>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</si>
  <si>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</si>
  <si>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</si>
  <si>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</si>
  <si>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</si>
  <si>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</si>
  <si>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</si>
  <si>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</si>
  <si>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</si>
  <si>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</si>
  <si>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</si>
  <si>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</si>
  <si>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</si>
  <si>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</si>
  <si>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</si>
  <si>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</si>
  <si>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</si>
  <si>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</si>
  <si>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</si>
  <si>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</si>
  <si>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</si>
  <si>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</si>
  <si>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</si>
  <si>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</si>
  <si>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</si>
  <si>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</si>
  <si>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</si>
  <si>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</si>
  <si>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</si>
  <si>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</si>
  <si>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</si>
  <si>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</si>
  <si>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</si>
  <si>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</si>
  <si>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</si>
  <si>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</si>
  <si>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</si>
  <si>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</si>
  <si>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</si>
  <si>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</si>
  <si>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</si>
  <si>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</si>
  <si>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</si>
  <si>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</si>
  <si>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</si>
  <si>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</si>
  <si>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</si>
  <si>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</si>
  <si>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</si>
  <si>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</si>
  <si>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</si>
  <si>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</si>
  <si>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</si>
  <si>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</si>
  <si>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</si>
  <si>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</si>
  <si>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</si>
  <si>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</si>
  <si>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</si>
  <si>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</si>
  <si>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</si>
  <si>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</si>
  <si>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</si>
  <si>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</si>
  <si>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</si>
  <si>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</si>
  <si>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</si>
  <si>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</si>
  <si>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</si>
  <si>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</si>
  <si>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</si>
  <si>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</si>
  <si>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</si>
  <si>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</si>
  <si>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</si>
  <si>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</si>
  <si>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</si>
  <si>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</si>
  <si>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</si>
  <si>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</si>
  <si>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</si>
  <si>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</si>
  <si>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</si>
  <si>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</si>
  <si>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</si>
  <si>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</si>
  <si>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</si>
  <si>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</si>
  <si>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</si>
  <si>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</si>
  <si>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</si>
  <si>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</si>
  <si>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</si>
  <si>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</si>
  <si>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</si>
  <si>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</si>
  <si>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</si>
  <si>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</si>
  <si>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</si>
  <si>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</si>
  <si>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</si>
  <si>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</si>
  <si>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</si>
  <si>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</si>
  <si>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</si>
  <si>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</si>
  <si>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</si>
  <si>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</si>
  <si>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</si>
  <si>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</si>
  <si>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</si>
  <si>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</si>
  <si>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</si>
  <si>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</si>
  <si>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</si>
  <si>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</si>
  <si>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</si>
  <si>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</si>
  <si>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</si>
  <si>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</si>
  <si>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</si>
  <si>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</si>
  <si>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</si>
  <si>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</si>
  <si>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</si>
  <si>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</si>
  <si>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</si>
  <si>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</si>
  <si>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</si>
  <si>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</si>
  <si>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</si>
  <si>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</si>
  <si>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</si>
  <si>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</si>
  <si>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</si>
  <si>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</si>
  <si>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</si>
  <si>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</si>
  <si>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</si>
  <si>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</si>
  <si>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</si>
  <si>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</si>
  <si>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</si>
  <si>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</si>
  <si>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</si>
  <si>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</si>
  <si>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</si>
  <si>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</si>
  <si>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</si>
  <si>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</si>
  <si>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</si>
  <si>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</si>
  <si>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</si>
  <si>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</si>
  <si>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</si>
  <si>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</si>
  <si>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</si>
  <si>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</si>
  <si>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</si>
  <si>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</si>
  <si>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</si>
  <si>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</si>
  <si>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</si>
  <si>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</si>
  <si>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</si>
  <si>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</si>
  <si>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</si>
  <si>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</si>
  <si>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</si>
  <si>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</si>
  <si>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</si>
  <si>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</si>
  <si>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</si>
  <si>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</si>
  <si>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</si>
  <si>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</si>
  <si>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</si>
  <si>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</si>
  <si>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</si>
  <si>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</si>
  <si>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</si>
  <si>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</si>
  <si>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</si>
  <si>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</si>
  <si>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</si>
  <si>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</si>
  <si>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</si>
  <si>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</si>
  <si>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</si>
  <si>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</si>
  <si>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</si>
  <si>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</si>
  <si>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</si>
  <si>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</si>
  <si>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</si>
  <si>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</si>
  <si>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</si>
  <si>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</si>
  <si>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</si>
  <si>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</si>
  <si>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</si>
  <si>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</si>
  <si>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</si>
  <si>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</si>
  <si>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</si>
  <si>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</si>
  <si>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</si>
  <si>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</si>
  <si>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</si>
  <si>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</si>
  <si>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</si>
  <si>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</si>
  <si>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</si>
  <si>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</si>
  <si>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</si>
  <si>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</si>
  <si>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</si>
  <si>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</si>
  <si>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</si>
  <si>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</si>
  <si>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</si>
  <si>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</si>
  <si>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</si>
  <si>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</si>
  <si>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</si>
  <si>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</si>
  <si>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</si>
  <si>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</si>
  <si>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</si>
  <si>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</si>
  <si>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</si>
  <si>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</si>
  <si>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</si>
  <si>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</si>
  <si>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</si>
  <si>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</si>
  <si>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</si>
  <si>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</si>
  <si>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</si>
  <si>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</si>
  <si>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</si>
  <si>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</si>
  <si>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</si>
  <si>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</si>
  <si>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</si>
  <si>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</si>
  <si>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</si>
  <si>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</si>
  <si>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</si>
  <si>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</si>
  <si>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</si>
  <si>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</si>
  <si>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</si>
  <si>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</si>
  <si>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</si>
  <si>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</si>
  <si>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</si>
  <si>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</si>
  <si>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</si>
  <si>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</si>
  <si>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</si>
  <si>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</si>
  <si>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</si>
  <si>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</si>
  <si>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</si>
  <si>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</si>
  <si>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</si>
  <si>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</si>
  <si>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</si>
  <si>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</si>
  <si>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</si>
  <si>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</si>
  <si>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</si>
  <si>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</si>
  <si>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</si>
  <si>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</si>
  <si>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</si>
  <si>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</si>
  <si>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</si>
  <si>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</si>
  <si>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</si>
  <si>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</si>
  <si>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</si>
  <si>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</si>
  <si>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</si>
  <si>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</si>
  <si>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</si>
  <si>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</si>
  <si>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</si>
  <si>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</si>
  <si>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</si>
  <si>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</si>
  <si>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</si>
  <si>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</si>
  <si>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</si>
  <si>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</si>
  <si>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</si>
  <si>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</si>
  <si>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</si>
  <si>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</si>
  <si>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</si>
  <si>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</si>
  <si>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</si>
  <si>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</si>
  <si>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</si>
  <si>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</si>
  <si>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</si>
  <si>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</si>
  <si>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</si>
  <si>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</si>
  <si>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</si>
  <si>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</si>
  <si>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</si>
  <si>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</si>
  <si>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</si>
  <si>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</si>
  <si>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</si>
  <si>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</si>
  <si>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</si>
  <si>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</si>
  <si>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</si>
  <si>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</si>
  <si>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</si>
  <si>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</si>
  <si>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</si>
  <si>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</si>
  <si>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</si>
  <si>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</si>
  <si>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</si>
  <si>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</si>
  <si>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</si>
  <si>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</si>
  <si>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</si>
  <si>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</si>
  <si>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</si>
  <si>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</si>
  <si>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</si>
  <si>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</si>
  <si>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</si>
  <si>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</si>
  <si>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</si>
  <si>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</si>
  <si>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</si>
  <si>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</si>
  <si>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</si>
  <si>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</si>
  <si>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</si>
  <si>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</si>
  <si>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</si>
  <si>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</si>
  <si>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</si>
  <si>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</si>
  <si>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</si>
  <si>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</si>
  <si>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</si>
  <si>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</si>
  <si>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</si>
  <si>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</si>
  <si>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</si>
  <si>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</si>
  <si>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</si>
  <si>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</si>
  <si>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</si>
  <si>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</si>
  <si>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</si>
  <si>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</si>
  <si>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</si>
  <si>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</si>
  <si>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</si>
  <si>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</si>
  <si>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</si>
  <si>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</si>
  <si>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</si>
  <si>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</si>
  <si>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</si>
  <si>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</si>
  <si>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</si>
  <si>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</si>
  <si>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</si>
  <si>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</si>
  <si>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</si>
  <si>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</si>
  <si>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</si>
  <si>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</si>
  <si>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</si>
  <si>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</si>
  <si>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</si>
  <si>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</si>
  <si>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</si>
  <si>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</si>
  <si>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</si>
  <si>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</si>
  <si>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</si>
  <si>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</si>
  <si>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</si>
  <si>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</si>
  <si>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</si>
  <si>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</si>
  <si>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</si>
  <si>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</si>
  <si>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</si>
  <si>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</si>
  <si>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</si>
  <si>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</si>
  <si>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</si>
  <si>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</si>
  <si>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</si>
  <si>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</si>
  <si>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</si>
  <si>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</si>
  <si>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</si>
  <si>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</si>
  <si>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</si>
  <si>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</si>
  <si>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</si>
  <si>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</si>
  <si>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</si>
  <si>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</si>
  <si>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</si>
  <si>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</si>
  <si>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</si>
  <si>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</si>
  <si>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</si>
  <si>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</si>
  <si>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</si>
  <si>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</si>
  <si>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</si>
  <si>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</si>
  <si>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</si>
  <si>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</si>
  <si>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</si>
  <si>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</si>
  <si>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</si>
  <si>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</si>
  <si>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</si>
  <si>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</si>
  <si>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</si>
  <si>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</si>
  <si>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</si>
  <si>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</si>
  <si>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</si>
  <si>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</si>
  <si>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</si>
  <si>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</si>
  <si>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</si>
  <si>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</si>
  <si>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</si>
  <si>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</si>
  <si>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</si>
  <si>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</si>
  <si>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</si>
  <si>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</si>
  <si>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</si>
  <si>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</si>
  <si>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</si>
  <si>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</si>
  <si>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</si>
  <si>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</si>
  <si>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</si>
  <si>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</si>
  <si>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</si>
  <si>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</si>
  <si>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</si>
  <si>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</si>
  <si>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</si>
  <si>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</si>
  <si>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</si>
  <si>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</si>
  <si>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</si>
  <si>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</si>
  <si>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</si>
  <si>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</si>
  <si>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</si>
  <si>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</si>
  <si>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</si>
  <si>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</si>
  <si>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</si>
  <si>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</si>
  <si>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</si>
  <si>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</si>
  <si>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</si>
  <si>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</si>
  <si>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</si>
  <si>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</si>
  <si>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</si>
  <si>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</si>
  <si>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</si>
  <si>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</si>
  <si>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</si>
  <si>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</si>
  <si>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</si>
  <si>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</si>
  <si>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</si>
  <si>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</si>
  <si>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</si>
  <si>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</si>
  <si>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</si>
  <si>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</si>
  <si>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</si>
  <si>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</si>
  <si>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</si>
  <si>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</si>
  <si>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</si>
  <si>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</si>
  <si>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</si>
  <si>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</si>
  <si>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</si>
  <si>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</si>
  <si>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</si>
  <si>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</si>
  <si>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</si>
  <si>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</si>
  <si>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</si>
  <si>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</si>
  <si>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</si>
  <si>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</si>
  <si>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</si>
  <si>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</si>
  <si>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</si>
  <si>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</si>
  <si>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</si>
  <si>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</si>
  <si>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</si>
  <si>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</si>
  <si>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</si>
  <si>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</si>
  <si>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</si>
  <si>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</si>
  <si>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</si>
  <si>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</si>
  <si>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</si>
  <si>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</si>
  <si>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</si>
  <si>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</si>
  <si>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</si>
  <si>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</si>
  <si>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</si>
  <si>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</si>
  <si>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</si>
  <si>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</si>
  <si>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</si>
  <si>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</si>
  <si>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</si>
  <si>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</si>
  <si>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</si>
  <si>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</si>
  <si>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</si>
  <si>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</si>
  <si>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</si>
  <si>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</si>
  <si>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</si>
  <si>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</si>
  <si>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</si>
  <si>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</si>
  <si>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</si>
  <si>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</si>
  <si>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</si>
  <si>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</si>
  <si>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</si>
  <si>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</si>
  <si>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</si>
  <si>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</si>
  <si>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</si>
  <si>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</si>
  <si>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</si>
  <si>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</si>
  <si>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</si>
  <si>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</si>
  <si>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</si>
  <si>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</si>
  <si>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</si>
  <si>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</si>
  <si>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</si>
  <si>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</si>
  <si>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</si>
  <si>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</si>
  <si>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</si>
  <si>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</si>
  <si>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</si>
  <si>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</si>
  <si>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</si>
  <si>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</si>
  <si>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</si>
  <si>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</si>
  <si>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</si>
  <si>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</si>
  <si>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</si>
  <si>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</si>
  <si>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</si>
  <si>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</si>
  <si>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</si>
  <si>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</si>
  <si>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</si>
  <si>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</si>
  <si>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</si>
  <si>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</si>
  <si>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</si>
  <si>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</si>
  <si>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</si>
  <si>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</si>
  <si>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</si>
  <si>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</si>
  <si>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</si>
  <si>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</si>
  <si>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</si>
  <si>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</si>
  <si>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</si>
  <si>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</si>
  <si>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</si>
  <si>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</si>
  <si>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</si>
  <si>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</si>
  <si>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</si>
  <si>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</si>
  <si>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</si>
  <si>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</si>
  <si>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</si>
  <si>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</si>
  <si>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</si>
  <si>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</si>
  <si>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</si>
  <si>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</si>
  <si>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</si>
  <si>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</si>
  <si>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</si>
  <si>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</si>
  <si>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</si>
  <si>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</si>
  <si>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</si>
  <si>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</si>
  <si>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</si>
  <si>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</si>
  <si>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</si>
  <si>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</si>
  <si>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</si>
  <si>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</si>
  <si>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</si>
  <si>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</si>
  <si>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</si>
  <si>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</si>
  <si>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</si>
  <si>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</si>
  <si>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</si>
  <si>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</si>
  <si>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</si>
  <si>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</si>
  <si>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</si>
  <si>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</si>
  <si>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</si>
  <si>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</si>
  <si>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</si>
  <si>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</si>
  <si>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</si>
  <si>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</si>
  <si>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</si>
  <si>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</si>
  <si>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</si>
  <si>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</si>
  <si>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</si>
  <si>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</si>
  <si>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</si>
  <si>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</si>
  <si>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</si>
  <si>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</si>
  <si>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</si>
  <si>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</si>
  <si>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</si>
  <si>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</si>
  <si>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</si>
  <si>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</si>
  <si>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</si>
  <si>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</si>
  <si>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</si>
  <si>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</si>
  <si>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</si>
  <si>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</si>
  <si>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</si>
  <si>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</si>
  <si>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</si>
  <si>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</si>
  <si>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</si>
  <si>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</si>
  <si>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</si>
  <si>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</si>
  <si>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</si>
  <si>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</si>
  <si>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</si>
  <si>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</si>
  <si>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</si>
  <si>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</si>
  <si>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</si>
  <si>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</si>
  <si>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</si>
  <si>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</si>
  <si>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</si>
  <si>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</si>
  <si>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</si>
  <si>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</si>
  <si>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</si>
  <si>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</si>
  <si>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</si>
  <si>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</si>
  <si>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</si>
  <si>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</si>
  <si>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</si>
  <si>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</si>
  <si>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</si>
  <si>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</si>
  <si>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</si>
  <si>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</si>
  <si>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</si>
  <si>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</si>
  <si>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</si>
  <si>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</si>
  <si>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</si>
  <si>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</si>
  <si>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</si>
  <si>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</si>
  <si>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</si>
  <si>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</si>
  <si>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</si>
  <si>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</si>
  <si>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</si>
  <si>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</si>
  <si>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</si>
  <si>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</si>
  <si>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</si>
  <si>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</si>
  <si>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</si>
  <si>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</si>
  <si>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</si>
  <si>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</si>
  <si>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</si>
  <si>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</si>
  <si>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</si>
  <si>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</si>
  <si>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</si>
  <si>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</si>
  <si>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</si>
  <si>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</si>
  <si>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</si>
  <si>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</si>
  <si>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</si>
  <si>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</si>
  <si>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</si>
  <si>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</si>
  <si>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</si>
  <si>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</si>
  <si>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</si>
  <si>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</si>
  <si>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</si>
  <si>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</si>
  <si>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</si>
  <si>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</si>
  <si>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</si>
  <si>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</si>
  <si>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</si>
  <si>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</si>
  <si>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</si>
  <si>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</si>
  <si>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</si>
  <si>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</si>
  <si>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</si>
  <si>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</si>
  <si>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</si>
  <si>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</si>
  <si>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</si>
  <si>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</si>
  <si>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</si>
  <si>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</si>
  <si>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</si>
  <si>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</si>
  <si>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</si>
  <si>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</si>
  <si>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</si>
  <si>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</si>
  <si>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</si>
  <si>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</si>
  <si>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</si>
  <si>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</si>
  <si>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</si>
  <si>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</si>
  <si>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</si>
  <si>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</si>
  <si>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</si>
  <si>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</si>
  <si>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</si>
  <si>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</si>
  <si>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</si>
  <si>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</si>
  <si>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</si>
  <si>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</si>
  <si>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</si>
  <si>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</si>
  <si>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</si>
  <si>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</si>
  <si>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</si>
  <si>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</si>
  <si>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</si>
  <si>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</si>
  <si>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</si>
  <si>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</si>
  <si>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</si>
  <si>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</si>
  <si>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</si>
  <si>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</si>
  <si>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</si>
  <si>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</si>
  <si>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</si>
  <si>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</si>
  <si>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</si>
  <si>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</si>
  <si>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</si>
  <si>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</si>
  <si>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</si>
  <si>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</si>
  <si>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</si>
  <si>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</si>
  <si>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</si>
  <si>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</si>
  <si>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</si>
  <si>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</si>
  <si>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</si>
  <si>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</si>
  <si>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</si>
  <si>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</si>
  <si>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</si>
  <si>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</si>
  <si>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</si>
  <si>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</si>
  <si>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</si>
  <si>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</si>
  <si>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</si>
  <si>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</si>
  <si>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</si>
  <si>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</si>
  <si>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</si>
  <si>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</si>
  <si>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</si>
  <si>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</si>
  <si>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</si>
  <si>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</si>
  <si>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</si>
  <si>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</si>
  <si>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</si>
  <si>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</si>
  <si>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</si>
  <si>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</si>
  <si>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</si>
  <si>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</si>
  <si>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</si>
  <si>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</si>
  <si>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</si>
  <si>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</si>
  <si>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</si>
  <si>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</si>
  <si>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</si>
  <si>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</si>
  <si>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</si>
  <si>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</si>
  <si>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</si>
  <si>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</si>
  <si>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</si>
  <si>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</si>
  <si>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</si>
  <si>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</si>
  <si>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</si>
  <si>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</si>
  <si>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</si>
  <si>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</si>
  <si>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</si>
  <si>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</si>
  <si>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</si>
  <si>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</si>
  <si>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</si>
  <si>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</si>
  <si>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</si>
  <si>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</si>
  <si>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</si>
  <si>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</si>
  <si>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</si>
  <si>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</si>
  <si>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</si>
  <si>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</si>
  <si>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</si>
  <si>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</si>
  <si>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</si>
  <si>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</si>
  <si>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</si>
  <si>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</si>
  <si>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</si>
  <si>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</si>
  <si>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</si>
  <si>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</si>
  <si>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</si>
  <si>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</si>
  <si>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</si>
  <si>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</si>
  <si>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</si>
  <si>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</si>
  <si>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</si>
  <si>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</si>
  <si>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</si>
  <si>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</si>
  <si>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</si>
  <si>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</si>
  <si>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</si>
  <si>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</si>
  <si>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</si>
  <si>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</si>
  <si>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</si>
  <si>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</si>
  <si>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</si>
  <si>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</si>
  <si>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</si>
  <si>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</si>
  <si>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</si>
  <si>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</si>
  <si>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</si>
  <si>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</si>
  <si>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</si>
  <si>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</si>
  <si>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</si>
  <si>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</si>
  <si>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</si>
  <si>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</si>
  <si>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</si>
  <si>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</si>
  <si>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</si>
  <si>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</si>
  <si>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</si>
  <si>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</si>
  <si>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</si>
  <si>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</si>
  <si>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</si>
  <si>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</si>
  <si>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</si>
  <si>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</si>
  <si>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</si>
  <si>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</si>
  <si>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</si>
  <si>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</si>
  <si>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</si>
  <si>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</si>
  <si>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</si>
  <si>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</si>
  <si>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</si>
  <si>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</si>
  <si>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</si>
  <si>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</si>
  <si>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</si>
  <si>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</si>
  <si>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</si>
  <si>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</si>
  <si>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</si>
  <si>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</si>
  <si>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</si>
  <si>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</si>
  <si>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</si>
  <si>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</si>
  <si>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</si>
  <si>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</si>
  <si>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</si>
  <si>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</si>
  <si>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</si>
  <si>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</si>
  <si>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</si>
  <si>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</si>
  <si>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</si>
  <si>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</si>
  <si>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</si>
  <si>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</si>
  <si>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</si>
  <si>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</si>
  <si>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</si>
  <si>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</si>
  <si>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</si>
  <si>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</si>
  <si>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</si>
  <si>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</si>
  <si>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</si>
  <si>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</si>
  <si>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</si>
  <si>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</si>
  <si>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</si>
  <si>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</si>
  <si>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</si>
  <si>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</si>
  <si>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</si>
  <si>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</si>
  <si>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</si>
  <si>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</si>
  <si>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</si>
  <si>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</si>
  <si>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</si>
  <si>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</si>
  <si>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</si>
  <si>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</si>
  <si>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</si>
  <si>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</si>
  <si>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</si>
  <si>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</si>
  <si>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</si>
  <si>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</si>
  <si>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</si>
  <si>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</si>
  <si>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</si>
  <si>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</si>
  <si>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</si>
  <si>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</si>
  <si>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</si>
  <si>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</si>
  <si>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</si>
  <si>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</si>
  <si>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</si>
  <si>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</si>
  <si>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</si>
  <si>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</si>
  <si>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</si>
  <si>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</si>
  <si>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</si>
  <si>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</si>
  <si>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</si>
  <si>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</si>
  <si>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</si>
  <si>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</si>
  <si>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</si>
  <si>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</si>
  <si>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</si>
  <si>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</si>
  <si>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</si>
  <si>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</si>
  <si>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</si>
  <si>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</si>
  <si>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</si>
  <si>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</si>
  <si>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</si>
  <si>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</si>
  <si>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</si>
  <si>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</si>
  <si>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</si>
  <si>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</si>
  <si>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</si>
  <si>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</si>
  <si>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</si>
  <si>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</si>
  <si>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</si>
  <si>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</si>
  <si>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</si>
  <si>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</si>
  <si>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</si>
  <si>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</si>
  <si>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</si>
  <si>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</si>
  <si>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</si>
  <si>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</si>
  <si>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</si>
  <si>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</si>
  <si>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</si>
  <si>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</si>
  <si>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</si>
  <si>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</si>
  <si>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</si>
  <si>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</si>
  <si>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</si>
  <si>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</si>
  <si>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</si>
  <si>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</si>
  <si>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</si>
  <si>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</si>
  <si>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</si>
  <si>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</si>
  <si>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</si>
  <si>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</si>
  <si>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</si>
  <si>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</si>
  <si>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</si>
  <si>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</si>
  <si>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</si>
  <si>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</si>
  <si>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</si>
  <si>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</si>
  <si>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</si>
  <si>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</si>
  <si>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</si>
  <si>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</si>
  <si>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</si>
  <si>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</si>
  <si>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</si>
  <si>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</si>
  <si>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</si>
  <si>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</si>
  <si>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</si>
  <si>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</si>
  <si>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</si>
  <si>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</si>
  <si>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</si>
  <si>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</si>
  <si>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</si>
  <si>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</si>
  <si>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</si>
  <si>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</si>
  <si>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</si>
  <si>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</si>
  <si>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</si>
  <si>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</si>
  <si>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</si>
  <si>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</si>
  <si>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</si>
  <si>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</si>
  <si>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</si>
  <si>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</si>
  <si>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</si>
  <si>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</si>
  <si>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</si>
  <si>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</si>
  <si>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</si>
  <si>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</si>
  <si>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</si>
  <si>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</si>
  <si>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</si>
  <si>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</si>
  <si>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</si>
  <si>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</si>
  <si>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</si>
  <si>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</si>
  <si>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</si>
  <si>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</si>
  <si>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</si>
  <si>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</si>
  <si>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</si>
  <si>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</si>
  <si>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</si>
  <si>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</si>
  <si>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</si>
  <si>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</si>
  <si>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</si>
  <si>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</si>
  <si>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</si>
  <si>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</si>
  <si>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</si>
  <si>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</si>
  <si>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</si>
  <si>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</si>
  <si>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</si>
  <si>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</si>
  <si>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</si>
  <si>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</si>
  <si>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</si>
  <si>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</si>
  <si>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</si>
  <si>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</si>
  <si>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</si>
  <si>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</si>
  <si>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</si>
  <si>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</si>
  <si>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</si>
  <si>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</si>
  <si>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</si>
  <si>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</si>
  <si>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</si>
  <si>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</si>
  <si>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</si>
  <si>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</si>
  <si>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</si>
  <si>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</si>
  <si>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</si>
  <si>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</si>
  <si>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</si>
  <si>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</si>
  <si>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</si>
  <si>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</si>
  <si>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</si>
  <si>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</si>
  <si>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</si>
  <si>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</si>
  <si>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</si>
  <si>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</si>
  <si>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</si>
  <si>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</si>
  <si>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</si>
  <si>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</si>
  <si>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</si>
  <si>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</si>
  <si>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</si>
  <si>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</si>
  <si>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</si>
  <si>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</si>
  <si>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</si>
  <si>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</si>
  <si>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</si>
  <si>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</si>
  <si>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</si>
  <si>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</si>
  <si>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</si>
  <si>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</si>
  <si>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</si>
  <si>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</si>
  <si>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</si>
  <si>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</si>
  <si>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</si>
  <si>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</si>
  <si>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</si>
  <si>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</si>
  <si>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</si>
  <si>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</si>
  <si>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</si>
  <si>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</si>
  <si>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</si>
  <si>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</si>
  <si>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</si>
  <si>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</si>
  <si>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</si>
  <si>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</si>
  <si>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</si>
  <si>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</si>
  <si>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</si>
  <si>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</si>
  <si>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</si>
  <si>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</si>
  <si>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</si>
  <si>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</si>
  <si>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</si>
  <si>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</si>
  <si>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</si>
  <si>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</si>
  <si>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</si>
  <si>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</si>
  <si>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</si>
  <si>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</si>
  <si>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</si>
  <si>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</si>
  <si>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</si>
  <si>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</si>
  <si>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</si>
  <si>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</si>
  <si>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</si>
  <si>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</si>
  <si>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</si>
  <si>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</si>
  <si>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</si>
  <si>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</si>
  <si>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</si>
  <si>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</si>
  <si>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</si>
  <si>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</si>
  <si>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</si>
  <si>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</si>
  <si>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</si>
  <si>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</si>
  <si>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</si>
  <si>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</si>
  <si>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</si>
  <si>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</si>
  <si>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</si>
  <si>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</si>
  <si>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</si>
  <si>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</si>
  <si>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</si>
  <si>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</si>
  <si>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</si>
  <si>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</si>
  <si>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</si>
  <si>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</si>
  <si>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</si>
  <si>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</si>
  <si>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</si>
  <si>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</si>
  <si>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</si>
  <si>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</si>
  <si>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</si>
  <si>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</si>
  <si>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</si>
  <si>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</si>
  <si>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</si>
  <si>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</si>
  <si>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</si>
  <si>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</si>
  <si>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</si>
  <si>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</si>
  <si>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</si>
  <si>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</si>
  <si>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</si>
  <si>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</si>
  <si>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</si>
  <si>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</si>
  <si>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</si>
  <si>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</si>
  <si>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</si>
  <si>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</si>
  <si>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</si>
  <si>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</si>
  <si>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</si>
  <si>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</si>
  <si>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</si>
  <si>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</si>
  <si>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</si>
  <si>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</si>
  <si>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</si>
  <si>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</si>
  <si>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</si>
  <si>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</si>
  <si>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</si>
  <si>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</si>
  <si>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</si>
  <si>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</si>
  <si>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</si>
  <si>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</si>
  <si>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</si>
  <si>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</si>
  <si>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</si>
  <si>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</si>
  <si>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</si>
  <si>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</si>
  <si>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</si>
  <si>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</si>
  <si>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</si>
  <si>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</si>
  <si>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</si>
  <si>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</si>
  <si>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</si>
  <si>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</si>
  <si>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</si>
  <si>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</si>
  <si>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</si>
  <si>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</si>
  <si>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</si>
  <si>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</si>
  <si>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</si>
  <si>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</si>
  <si>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</si>
  <si>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</si>
  <si>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</si>
  <si>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</si>
  <si>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</si>
  <si>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</si>
  <si>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</si>
  <si>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</si>
  <si>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</si>
  <si>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</si>
  <si>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</si>
  <si>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</si>
  <si>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</si>
  <si>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</si>
  <si>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</si>
  <si>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</si>
  <si>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</si>
  <si>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</si>
  <si>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</si>
  <si>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</si>
  <si>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</si>
  <si>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</si>
  <si>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</si>
  <si>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</si>
  <si>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</si>
  <si>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</si>
  <si>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</si>
  <si>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</si>
  <si>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</si>
  <si>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</si>
  <si>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</si>
  <si>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</si>
  <si>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</si>
  <si>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</si>
  <si>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</si>
  <si>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</si>
  <si>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</si>
  <si>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</si>
  <si>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</si>
  <si>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</si>
  <si>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</si>
  <si>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</si>
  <si>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</si>
  <si>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</si>
  <si>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</si>
  <si>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</si>
  <si>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</si>
  <si>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</si>
  <si>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</si>
  <si>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</si>
  <si>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</si>
  <si>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</si>
  <si>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</si>
  <si>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</si>
  <si>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</si>
  <si>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</si>
  <si>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</si>
  <si>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</si>
  <si>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</si>
  <si>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</si>
  <si>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</si>
  <si>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</si>
  <si>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</si>
  <si>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</si>
  <si>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</si>
  <si>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</si>
  <si>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</si>
  <si>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</si>
  <si>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</si>
  <si>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</si>
  <si>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</si>
  <si>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</si>
  <si>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</si>
  <si>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</si>
  <si>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</si>
  <si>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</si>
  <si>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</si>
  <si>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</si>
  <si>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</si>
  <si>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</si>
  <si>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</si>
  <si>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</si>
  <si>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</si>
  <si>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</si>
  <si>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</si>
  <si>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</si>
  <si>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</si>
  <si>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</si>
  <si>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</si>
  <si>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</si>
  <si>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</si>
  <si>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</si>
  <si>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</si>
  <si>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</si>
  <si>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</si>
  <si>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</si>
  <si>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</si>
  <si>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</si>
  <si>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</si>
  <si>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</si>
  <si>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</si>
  <si>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</si>
  <si>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</si>
  <si>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</si>
  <si>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</si>
  <si>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</si>
  <si>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</si>
  <si>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</si>
  <si>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</si>
  <si>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</si>
  <si>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</si>
  <si>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</si>
  <si>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</si>
  <si>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</si>
  <si>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</si>
  <si>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</si>
  <si>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</si>
  <si>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</si>
  <si>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</si>
  <si>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</si>
  <si>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</si>
  <si>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</si>
  <si>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</si>
  <si>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</si>
  <si>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</si>
  <si>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</si>
  <si>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</si>
  <si>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</si>
  <si>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</si>
  <si>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</si>
  <si>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</si>
  <si>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</si>
  <si>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</si>
  <si>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</si>
  <si>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</si>
  <si>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</si>
  <si>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</si>
  <si>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</si>
  <si>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</si>
  <si>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</si>
  <si>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</si>
  <si>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</si>
  <si>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</si>
  <si>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</si>
  <si>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</si>
  <si>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</si>
  <si>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</si>
  <si>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</si>
  <si>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</si>
  <si>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</si>
  <si>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</si>
  <si>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</si>
  <si>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</si>
  <si>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</si>
  <si>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</si>
  <si>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</si>
  <si>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</si>
  <si>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</si>
  <si>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</si>
  <si>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</si>
  <si>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</si>
  <si>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</si>
  <si>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</si>
  <si>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</si>
  <si>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</si>
  <si>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</si>
  <si>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</si>
  <si>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</si>
  <si>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</si>
  <si>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</si>
  <si>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</si>
  <si>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</si>
  <si>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</si>
  <si>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</si>
  <si>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</si>
  <si>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</si>
  <si>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</si>
  <si>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</si>
  <si>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</si>
  <si>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</si>
  <si>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</si>
  <si>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</si>
  <si>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</si>
  <si>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</si>
  <si>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</si>
  <si>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</si>
  <si>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</si>
  <si>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</si>
  <si>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</si>
  <si>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</si>
  <si>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</si>
  <si>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</si>
  <si>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</si>
  <si>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</si>
  <si>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</si>
  <si>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</si>
  <si>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</si>
  <si>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</si>
  <si>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</si>
  <si>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</si>
  <si>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</si>
  <si>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</si>
  <si>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</si>
  <si>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</si>
  <si>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</si>
  <si>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</si>
  <si>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</si>
  <si>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</si>
  <si>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</si>
  <si>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</si>
  <si>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</si>
  <si>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</si>
  <si>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</si>
  <si>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</si>
  <si>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</si>
  <si>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</si>
  <si>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</si>
  <si>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</si>
  <si>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</si>
  <si>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</si>
  <si>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</si>
  <si>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</si>
  <si>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</si>
  <si>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</si>
  <si>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</si>
  <si>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</si>
  <si>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</si>
  <si>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</si>
  <si>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</si>
  <si>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</si>
  <si>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</si>
  <si>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</si>
  <si>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</si>
  <si>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</si>
  <si>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</si>
  <si>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</si>
  <si>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</si>
  <si>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</si>
  <si>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</si>
  <si>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</si>
  <si>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</si>
  <si>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</si>
  <si>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</si>
  <si>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</si>
  <si>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</si>
  <si>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</si>
  <si>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</si>
  <si>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</si>
  <si>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</si>
  <si>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</si>
  <si>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</si>
  <si>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</si>
  <si>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</si>
  <si>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</si>
  <si>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</si>
  <si>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</si>
  <si>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</si>
  <si>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</si>
  <si>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</si>
  <si>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</si>
  <si>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</si>
  <si>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</si>
  <si>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</si>
  <si>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</si>
  <si>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</si>
  <si>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</si>
  <si>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</si>
  <si>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</si>
  <si>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</si>
  <si>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</si>
  <si>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</si>
  <si>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</si>
  <si>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</si>
  <si>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</si>
  <si>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</si>
  <si>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</si>
  <si>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</si>
  <si>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</si>
  <si>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</si>
  <si>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</si>
  <si>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</si>
  <si>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</si>
  <si>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</si>
  <si>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</si>
  <si>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</si>
  <si>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</si>
  <si>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</si>
  <si>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</si>
  <si>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</si>
  <si>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</si>
  <si>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</si>
  <si>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</si>
  <si>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</si>
  <si>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</si>
  <si>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</si>
  <si>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</si>
  <si>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</si>
  <si>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</si>
  <si>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</si>
  <si>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</si>
  <si>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</si>
  <si>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</si>
  <si>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</si>
  <si>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</si>
  <si>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</si>
  <si>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</si>
  <si>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</si>
  <si>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</si>
  <si>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</si>
  <si>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</si>
  <si>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</si>
  <si>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</si>
  <si>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</si>
  <si>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</si>
  <si>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</si>
  <si>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</si>
  <si>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</si>
  <si>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</si>
  <si>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</si>
  <si>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</si>
  <si>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</si>
  <si>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</si>
  <si>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</si>
  <si>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</si>
  <si>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</si>
  <si>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</si>
  <si>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</si>
  <si>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</si>
  <si>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</si>
  <si>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</si>
  <si>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</si>
  <si>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</si>
  <si>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</si>
  <si>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</si>
  <si>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</si>
  <si>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</si>
  <si>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</si>
  <si>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</si>
  <si>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</si>
  <si>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</si>
  <si>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</si>
  <si>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</si>
  <si>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</si>
  <si>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</si>
  <si>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</si>
  <si>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</si>
  <si>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</si>
  <si>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</si>
  <si>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</si>
  <si>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</si>
  <si>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</si>
  <si>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</si>
  <si>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</si>
  <si>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</si>
  <si>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</si>
  <si>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</si>
  <si>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</si>
  <si>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</si>
  <si>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</si>
  <si>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</si>
  <si>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</si>
  <si>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</si>
  <si>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</si>
  <si>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</si>
  <si>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</si>
  <si>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</si>
  <si>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</si>
  <si>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</si>
  <si>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</si>
  <si>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</si>
  <si>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</si>
  <si>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</si>
  <si>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</si>
  <si>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</si>
  <si>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</si>
  <si>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</si>
  <si>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</si>
  <si>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</si>
  <si>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</si>
  <si>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</si>
  <si>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</si>
  <si>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</si>
  <si>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</si>
  <si>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</si>
  <si>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</si>
  <si>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</si>
  <si>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</si>
  <si>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</si>
  <si>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</si>
  <si>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</si>
  <si>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</si>
  <si>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</si>
  <si>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</si>
  <si>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</si>
  <si>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</si>
  <si>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</si>
  <si>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</si>
  <si>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</si>
  <si>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</si>
  <si>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</si>
  <si>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</si>
  <si>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</si>
  <si>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</si>
  <si>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</si>
  <si>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</si>
  <si>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</si>
  <si>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</si>
  <si>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</si>
  <si>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</si>
  <si>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</si>
  <si>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</si>
  <si>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</si>
  <si>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</si>
  <si>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</si>
  <si>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</si>
  <si>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</si>
  <si>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</si>
  <si>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</si>
  <si>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</si>
  <si>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</si>
  <si>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</si>
  <si>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</si>
  <si>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</si>
  <si>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</si>
  <si>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</si>
  <si>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</si>
  <si>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</si>
  <si>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</si>
  <si>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</si>
  <si>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</si>
  <si>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</si>
  <si>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</si>
  <si>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</si>
  <si>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</si>
  <si>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</si>
  <si>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</si>
  <si>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</si>
  <si>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</si>
  <si>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</si>
  <si>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</si>
  <si>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</si>
  <si>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</si>
  <si>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</si>
  <si>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</si>
  <si>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</si>
  <si>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</si>
  <si>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</si>
  <si>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</si>
  <si>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</si>
  <si>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</si>
  <si>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</si>
  <si>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</si>
  <si>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</si>
  <si>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</si>
  <si>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</si>
  <si>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</si>
  <si>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</si>
  <si>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</si>
  <si>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</si>
  <si>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</si>
  <si>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</si>
  <si>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</si>
  <si>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</si>
  <si>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</si>
  <si>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</si>
  <si>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</si>
  <si>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</si>
  <si>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</si>
  <si>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</si>
  <si>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</si>
  <si>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</si>
  <si>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</si>
  <si>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</si>
  <si>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</si>
  <si>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</si>
  <si>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</si>
  <si>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</si>
  <si>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</si>
  <si>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</si>
  <si>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</si>
  <si>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</si>
  <si>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</si>
  <si>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</si>
  <si>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</si>
  <si>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</si>
  <si>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</si>
  <si>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</si>
  <si>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</si>
  <si>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</si>
  <si>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</si>
  <si>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</si>
  <si>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</si>
  <si>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</si>
  <si>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</si>
  <si>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</si>
  <si>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</si>
  <si>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</si>
  <si>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</si>
  <si>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</si>
  <si>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</si>
  <si>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</si>
  <si>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</si>
  <si>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</si>
  <si>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</si>
  <si>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</si>
  <si>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</si>
  <si>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</si>
  <si>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</si>
  <si>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</si>
  <si>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</si>
  <si>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</si>
  <si>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</si>
  <si>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</si>
  <si>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</si>
  <si>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</si>
  <si>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</si>
  <si>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</si>
  <si>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</si>
  <si>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</si>
  <si>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</si>
  <si>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</si>
  <si>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</si>
  <si>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</si>
  <si>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</si>
  <si>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</si>
  <si>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</si>
  <si>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</si>
  <si>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</si>
  <si>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</si>
  <si>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</si>
  <si>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</si>
  <si>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</si>
  <si>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</si>
  <si>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</si>
  <si>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</si>
  <si>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</si>
  <si>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</si>
  <si>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</si>
  <si>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</si>
  <si>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</si>
  <si>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</si>
  <si>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</si>
  <si>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</si>
  <si>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</si>
  <si>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</si>
  <si>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</si>
  <si>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</si>
  <si>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</si>
  <si>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</si>
  <si>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</si>
  <si>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</si>
  <si>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</si>
  <si>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</si>
  <si>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</si>
  <si>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</si>
  <si>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</si>
  <si>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</si>
  <si>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</si>
  <si>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</si>
  <si>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</si>
  <si>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</si>
  <si>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</si>
  <si>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</si>
  <si>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</si>
  <si>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</si>
  <si>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</si>
  <si>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</si>
  <si>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</si>
  <si>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</si>
  <si>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</si>
  <si>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</si>
  <si>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</si>
  <si>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</si>
  <si>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</si>
  <si>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</si>
  <si>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</si>
  <si>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</si>
  <si>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</si>
  <si>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</si>
  <si>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</si>
  <si>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</si>
  <si>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</si>
  <si>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</si>
  <si>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</si>
  <si>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</si>
  <si>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</si>
  <si>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</si>
  <si>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</si>
  <si>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</si>
  <si>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</si>
  <si>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</si>
  <si>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</si>
  <si>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</si>
  <si>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</si>
  <si>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</si>
  <si>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</si>
  <si>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</si>
  <si>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</si>
  <si>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</si>
  <si>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</si>
  <si>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</si>
  <si>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</si>
  <si>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</si>
  <si>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</si>
  <si>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</si>
  <si>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</si>
  <si>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</si>
  <si>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</si>
  <si>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</si>
  <si>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</si>
  <si>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</si>
  <si>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</si>
  <si>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</si>
  <si>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</si>
  <si>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</si>
  <si>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</si>
  <si>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</si>
  <si>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</si>
  <si>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</si>
  <si>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</si>
  <si>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</si>
  <si>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</si>
  <si>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</si>
  <si>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</si>
  <si>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</si>
  <si>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</si>
  <si>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</si>
  <si>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</si>
  <si>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</si>
  <si>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</si>
  <si>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</si>
  <si>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</si>
  <si>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</si>
  <si>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</si>
  <si>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</si>
  <si>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</si>
  <si>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</si>
  <si>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</si>
  <si>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</si>
  <si>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</si>
  <si>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</si>
  <si>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</si>
  <si>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</si>
  <si>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</si>
  <si>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</si>
  <si>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</si>
  <si>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</si>
  <si>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</si>
  <si>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</si>
  <si>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</si>
  <si>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</si>
  <si>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</si>
  <si>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</si>
  <si>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</si>
  <si>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</si>
  <si>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</si>
  <si>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</si>
  <si>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</si>
  <si>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</si>
  <si>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</si>
  <si>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</si>
  <si>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</si>
  <si>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</si>
  <si>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</si>
  <si>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</si>
  <si>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</si>
  <si>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</si>
  <si>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</si>
  <si>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</si>
  <si>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</si>
  <si>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</si>
  <si>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</si>
  <si>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</si>
  <si>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</si>
  <si>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</si>
  <si>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</si>
  <si>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</si>
  <si>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</si>
  <si>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</si>
  <si>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</si>
  <si>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</si>
  <si>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</si>
  <si>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</si>
  <si>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</si>
  <si>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</si>
  <si>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</si>
  <si>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</si>
  <si>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</si>
  <si>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</si>
  <si>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</si>
  <si>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</si>
  <si>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</si>
  <si>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</si>
  <si>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</si>
  <si>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</si>
  <si>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</si>
  <si>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</si>
  <si>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</si>
  <si>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</si>
  <si>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</si>
  <si>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</si>
  <si>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</si>
  <si>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</si>
  <si>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</si>
  <si>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</si>
  <si>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</si>
  <si>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</si>
  <si>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</si>
  <si>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</si>
  <si>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</si>
  <si>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</si>
  <si>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</si>
  <si>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</si>
  <si>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</si>
  <si>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</si>
  <si>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</si>
  <si>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</si>
  <si>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</si>
  <si>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</si>
  <si>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</si>
  <si>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</si>
  <si>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</si>
  <si>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</si>
  <si>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</si>
  <si>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</si>
  <si>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</si>
  <si>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</si>
  <si>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</si>
  <si>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</si>
  <si>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</si>
  <si>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</si>
  <si>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</si>
  <si>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</si>
  <si>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</si>
  <si>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</si>
  <si>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</si>
  <si>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</si>
  <si>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</si>
  <si>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</si>
  <si>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</si>
  <si>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</si>
  <si>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</si>
  <si>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</si>
  <si>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</si>
  <si>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</si>
  <si>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</si>
  <si>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</si>
  <si>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</si>
  <si>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</si>
  <si>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</si>
  <si>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</si>
  <si>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</si>
  <si>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</si>
  <si>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</si>
  <si>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</si>
  <si>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</si>
  <si>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</si>
  <si>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</si>
  <si>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</si>
  <si>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</si>
  <si>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</si>
  <si>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</si>
  <si>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</si>
  <si>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</si>
  <si>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</si>
  <si>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</si>
  <si>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</si>
  <si>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</si>
  <si>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</si>
  <si>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</si>
  <si>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</si>
  <si>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</si>
  <si>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</si>
  <si>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</si>
  <si>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</si>
  <si>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</si>
  <si>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</si>
  <si>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</si>
  <si>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</si>
  <si>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</si>
  <si>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</si>
  <si>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</si>
  <si>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</si>
  <si>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</si>
  <si>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</si>
  <si>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</si>
  <si>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</si>
  <si>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</si>
  <si>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</si>
  <si>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</si>
  <si>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</si>
  <si>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</si>
  <si>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</si>
  <si>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</si>
  <si>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</si>
  <si>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</si>
  <si>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</si>
  <si>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</si>
  <si>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</si>
  <si>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</si>
  <si>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</si>
  <si>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</si>
  <si>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</si>
  <si>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</si>
  <si>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</si>
  <si>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</si>
  <si>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</si>
  <si>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</si>
  <si>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</si>
  <si>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</si>
  <si>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</si>
  <si>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</si>
  <si>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</si>
  <si>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</si>
  <si>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</si>
  <si>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</si>
  <si>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</si>
  <si>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</si>
  <si>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</si>
  <si>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</si>
  <si>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</si>
  <si>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</si>
  <si>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</si>
  <si>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</si>
  <si>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</si>
  <si>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</si>
  <si>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</si>
  <si>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</si>
  <si>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</si>
  <si>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</si>
  <si>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</si>
  <si>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</si>
  <si>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</si>
  <si>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</si>
  <si>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</si>
  <si>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</si>
  <si>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</si>
  <si>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</si>
  <si>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</si>
  <si>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</si>
  <si>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</si>
  <si>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</si>
  <si>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</si>
  <si>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</si>
  <si>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</si>
  <si>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</si>
  <si>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</si>
  <si>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</si>
  <si>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</si>
  <si>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</si>
  <si>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</si>
  <si>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</si>
  <si>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</si>
  <si>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</si>
  <si>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</si>
  <si>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</si>
  <si>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</si>
  <si>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</si>
  <si>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</si>
  <si>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</si>
  <si>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</si>
  <si>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</si>
  <si>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</si>
  <si>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</si>
  <si>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</si>
  <si>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</si>
  <si>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</si>
  <si>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</si>
  <si>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</si>
  <si>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</si>
  <si>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</si>
  <si>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</si>
  <si>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</si>
  <si>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</si>
  <si>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</si>
  <si>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</si>
  <si>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</si>
  <si>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</si>
  <si>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</si>
  <si>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</si>
  <si>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</si>
  <si>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</si>
  <si>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</si>
  <si>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</si>
  <si>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</si>
  <si>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</si>
  <si>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</si>
  <si>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</si>
  <si>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</si>
  <si>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</si>
  <si>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</si>
  <si>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</si>
  <si>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</si>
  <si>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</si>
  <si>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</si>
  <si>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</si>
  <si>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</si>
  <si>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</si>
  <si>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</si>
  <si>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</si>
  <si>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</si>
  <si>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</si>
  <si>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</si>
  <si>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</si>
  <si>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</si>
  <si>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</si>
  <si>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</si>
  <si>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</si>
  <si>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</si>
  <si>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</si>
  <si>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</si>
  <si>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</si>
  <si>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</si>
  <si>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</si>
  <si>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</si>
  <si>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</si>
  <si>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</si>
  <si>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</si>
  <si>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</si>
  <si>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</si>
  <si>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</si>
  <si>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</si>
  <si>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</si>
  <si>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</si>
  <si>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</si>
  <si>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</si>
  <si>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</si>
  <si>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</si>
  <si>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</si>
  <si>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</si>
  <si>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</si>
  <si>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</si>
  <si>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</si>
  <si>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</si>
  <si>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</si>
  <si>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</si>
  <si>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</si>
  <si>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</si>
  <si>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</si>
  <si>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</si>
  <si>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</si>
  <si>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</si>
  <si>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</si>
  <si>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</si>
  <si>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</si>
  <si>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</si>
  <si>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</si>
  <si>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</si>
  <si>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</si>
  <si>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</si>
  <si>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</si>
  <si>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</si>
  <si>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</si>
  <si>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</si>
  <si>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</si>
  <si>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</si>
  <si>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</si>
  <si>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</si>
  <si>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</si>
  <si>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</si>
  <si>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</si>
  <si>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</si>
  <si>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</si>
  <si>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</si>
  <si>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</si>
  <si>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</si>
  <si>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</si>
  <si>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</si>
  <si>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</si>
  <si>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</si>
  <si>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</si>
  <si>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</si>
  <si>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</si>
  <si>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</si>
  <si>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</si>
  <si>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</si>
  <si>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</si>
  <si>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</si>
  <si>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</si>
  <si>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</si>
  <si>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</si>
  <si>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</si>
  <si>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</si>
  <si>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</si>
  <si>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</si>
  <si>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</si>
  <si>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</si>
  <si>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</si>
  <si>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</si>
  <si>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</si>
  <si>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</si>
  <si>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</si>
  <si>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</si>
  <si>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</si>
  <si>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</si>
  <si>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</si>
  <si>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</si>
  <si>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</si>
  <si>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</si>
  <si>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</si>
  <si>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</si>
  <si>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</si>
  <si>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</si>
  <si>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</si>
  <si>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</si>
  <si>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</si>
  <si>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</si>
  <si>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</si>
  <si>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</si>
  <si>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</si>
  <si>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</si>
  <si>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</si>
  <si>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</si>
  <si>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</si>
  <si>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</si>
  <si>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</si>
  <si>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</si>
  <si>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</si>
  <si>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</si>
  <si>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</si>
  <si>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</si>
  <si>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</si>
  <si>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</si>
  <si>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</si>
  <si>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</si>
  <si>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</si>
  <si>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</si>
  <si>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</si>
  <si>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</si>
  <si>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</si>
  <si>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</si>
  <si>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</si>
  <si>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</si>
  <si>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</si>
  <si>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</si>
  <si>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</si>
  <si>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</si>
  <si>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</si>
  <si>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</si>
  <si>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</si>
  <si>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</si>
  <si>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</si>
  <si>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</si>
  <si>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</si>
  <si>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</si>
  <si>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</si>
  <si>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</si>
  <si>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</si>
  <si>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</si>
  <si>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</si>
  <si>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</si>
  <si>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</si>
  <si>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</si>
  <si>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</si>
  <si>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</si>
  <si>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</si>
  <si>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</si>
  <si>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</si>
  <si>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</si>
  <si>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</si>
  <si>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</si>
  <si>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</si>
  <si>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</si>
  <si>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</si>
  <si>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</si>
  <si>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</si>
  <si>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</si>
  <si>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</si>
  <si>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</si>
  <si>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</si>
  <si>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</si>
  <si>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</si>
  <si>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</si>
  <si>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</si>
  <si>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</si>
  <si>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</si>
  <si>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</si>
  <si>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</si>
  <si>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</si>
  <si>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</si>
  <si>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</si>
  <si>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</si>
  <si>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</si>
  <si>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</si>
  <si>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</si>
  <si>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</si>
  <si>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</si>
  <si>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</si>
  <si>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</si>
  <si>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</si>
  <si>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</si>
  <si>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</si>
  <si>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</si>
  <si>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</si>
  <si>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</si>
  <si>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</si>
  <si>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</si>
  <si>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</si>
  <si>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</si>
  <si>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</si>
  <si>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</si>
  <si>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</si>
  <si>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</si>
  <si>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</si>
  <si>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</si>
  <si>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</si>
  <si>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</si>
  <si>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</si>
  <si>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</si>
  <si>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</si>
  <si>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</si>
  <si>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</si>
  <si>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</si>
  <si>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</si>
  <si>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</si>
  <si>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</si>
  <si>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</si>
  <si>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</si>
  <si>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</si>
  <si>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</si>
  <si>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</si>
  <si>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</si>
  <si>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</si>
  <si>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</si>
  <si>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</si>
  <si>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</si>
  <si>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</si>
  <si>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</si>
  <si>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</si>
  <si>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</si>
  <si>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</si>
  <si>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</si>
  <si>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</si>
  <si>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</si>
  <si>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</si>
  <si>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</si>
  <si>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</si>
  <si>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</si>
  <si>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</si>
  <si>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</si>
  <si>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</si>
  <si>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</si>
  <si>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</si>
  <si>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</si>
  <si>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</si>
  <si>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</si>
  <si>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</si>
  <si>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</si>
  <si>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</si>
  <si>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</si>
  <si>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</si>
  <si>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</si>
  <si>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</si>
  <si>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</si>
  <si>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</si>
  <si>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</si>
  <si>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</si>
  <si>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</si>
  <si>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</si>
  <si>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</si>
  <si>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</si>
  <si>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</si>
  <si>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</si>
  <si>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</si>
  <si>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</si>
  <si>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</si>
  <si>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</si>
  <si>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</si>
  <si>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</si>
  <si>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</si>
  <si>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</si>
  <si>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</si>
  <si>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</si>
  <si>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</si>
  <si>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</si>
  <si>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</si>
  <si>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</si>
  <si>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</si>
  <si>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</si>
  <si>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</si>
  <si>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</si>
  <si>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</si>
  <si>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</si>
  <si>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</si>
  <si>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</si>
  <si>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</si>
  <si>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</si>
  <si>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</si>
  <si>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</si>
  <si>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</si>
  <si>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</si>
  <si>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</si>
  <si>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</si>
  <si>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</si>
  <si>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</si>
  <si>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</si>
  <si>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</si>
  <si>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</si>
  <si>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</si>
  <si>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</si>
  <si>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</si>
  <si>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</si>
  <si>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</si>
  <si>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</si>
  <si>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</si>
  <si>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</si>
  <si>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</si>
  <si>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</si>
  <si>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</si>
  <si>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</si>
  <si>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</si>
  <si>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</si>
  <si>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</si>
  <si>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</si>
  <si>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</si>
  <si>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</si>
  <si>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</si>
  <si>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</si>
  <si>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</si>
  <si>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</si>
  <si>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</si>
  <si>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</si>
  <si>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</si>
  <si>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</si>
  <si>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</si>
  <si>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</si>
  <si>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</si>
  <si>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</si>
  <si>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</si>
  <si>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</si>
  <si>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</si>
  <si>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</si>
  <si>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</si>
  <si>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</si>
  <si>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</si>
  <si>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</si>
  <si>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</si>
  <si>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</si>
  <si>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</si>
  <si>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</si>
  <si>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</si>
  <si>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</si>
  <si>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</si>
  <si>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</si>
  <si>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</si>
  <si>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</si>
  <si>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</si>
  <si>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</si>
  <si>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</si>
  <si>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</si>
  <si>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</si>
  <si>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</si>
  <si>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</si>
  <si>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</si>
  <si>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</si>
  <si>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</si>
  <si>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</si>
  <si>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</si>
  <si>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</si>
  <si>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</si>
  <si>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</si>
  <si>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</si>
  <si>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</si>
  <si>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</si>
  <si>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</si>
  <si>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</si>
  <si>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</si>
  <si>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</si>
  <si>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</si>
  <si>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</si>
  <si>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</si>
  <si>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</si>
  <si>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</si>
  <si>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</si>
  <si>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</si>
  <si>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</si>
  <si>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</si>
  <si>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</si>
  <si>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</si>
  <si>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</si>
  <si>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</si>
  <si>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</si>
  <si>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</si>
  <si>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</si>
  <si>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</si>
  <si>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</si>
  <si>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</si>
  <si>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</si>
  <si>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</si>
  <si>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</si>
  <si>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</si>
  <si>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</si>
  <si>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</si>
  <si>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</si>
  <si>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</si>
  <si>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</si>
  <si>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</si>
  <si>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</si>
  <si>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</si>
  <si>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</si>
  <si>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</si>
  <si>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</si>
  <si>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</si>
  <si>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</si>
  <si>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</si>
  <si>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</si>
  <si>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</si>
  <si>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</si>
  <si>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</si>
  <si>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</si>
  <si>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</si>
  <si>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</si>
  <si>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</si>
  <si>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</si>
  <si>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</si>
  <si>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</si>
  <si>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</si>
  <si>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</si>
  <si>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</si>
  <si>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</si>
  <si>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</si>
  <si>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</si>
  <si>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</si>
  <si>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</si>
  <si>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</si>
  <si>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</si>
  <si>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</si>
  <si>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</si>
  <si>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</si>
  <si>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</si>
  <si>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</si>
  <si>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</si>
  <si>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</si>
  <si>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</si>
  <si>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</si>
  <si>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</si>
  <si>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</si>
  <si>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</si>
  <si>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</si>
  <si>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</si>
  <si>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</si>
  <si>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</si>
  <si>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</si>
  <si>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</si>
  <si>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</si>
  <si>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</si>
  <si>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</si>
  <si>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</si>
  <si>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</si>
  <si>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</si>
  <si>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</si>
  <si>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</si>
  <si>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</si>
  <si>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</si>
  <si>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</si>
  <si>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</si>
  <si>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</si>
  <si>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</si>
  <si>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</si>
  <si>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</si>
  <si>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</si>
  <si>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</si>
  <si>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</si>
  <si>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</si>
  <si>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</si>
  <si>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</si>
  <si>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</si>
  <si>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</si>
  <si>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</si>
  <si>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</si>
  <si>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</si>
  <si>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</si>
  <si>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</si>
  <si>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</si>
  <si>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</si>
  <si>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</si>
  <si>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</si>
  <si>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</si>
  <si>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</si>
  <si>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</si>
  <si>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</si>
  <si>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</si>
  <si>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</si>
  <si>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</si>
  <si>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</si>
  <si>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</si>
  <si>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</si>
  <si>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</si>
  <si>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</si>
  <si>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</si>
  <si>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</si>
  <si>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</si>
  <si>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</si>
  <si>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</si>
  <si>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</si>
  <si>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</si>
  <si>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</si>
  <si>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</si>
  <si>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</si>
  <si>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</si>
  <si>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</si>
  <si>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</si>
  <si>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</si>
  <si>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</si>
  <si>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</si>
  <si>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</si>
  <si>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</si>
  <si>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</si>
  <si>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</si>
  <si>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</si>
  <si>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</si>
  <si>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</si>
  <si>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</si>
  <si>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</si>
  <si>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</si>
  <si>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</si>
  <si>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</si>
  <si>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</si>
  <si>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</si>
  <si>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</si>
  <si>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</si>
  <si>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</si>
  <si>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</si>
  <si>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</si>
  <si>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</si>
  <si>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</si>
  <si>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</si>
  <si>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</si>
  <si>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</si>
  <si>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</si>
  <si>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</si>
  <si>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</si>
  <si>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</si>
  <si>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</si>
  <si>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</si>
  <si>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</si>
  <si>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</si>
  <si>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</si>
  <si>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</si>
  <si>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</si>
  <si>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</si>
  <si>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</si>
  <si>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</si>
  <si>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</si>
  <si>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</si>
  <si>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</si>
  <si>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</si>
  <si>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</si>
  <si>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</si>
  <si>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</si>
  <si>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</si>
  <si>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</si>
  <si>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</si>
  <si>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</si>
  <si>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</si>
  <si>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</si>
  <si>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</si>
  <si>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</si>
  <si>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</si>
  <si>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</si>
  <si>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</si>
  <si>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</si>
  <si>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</si>
  <si>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</si>
  <si>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</si>
  <si>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</si>
  <si>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</si>
  <si>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</si>
  <si>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</si>
  <si>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</si>
  <si>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</si>
  <si>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</si>
  <si>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</si>
  <si>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</si>
  <si>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</si>
  <si>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</si>
  <si>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</si>
  <si>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</si>
  <si>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</si>
  <si>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</si>
  <si>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</si>
  <si>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</si>
  <si>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</si>
  <si>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</si>
  <si>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</si>
  <si>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</si>
  <si>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</si>
  <si>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</si>
  <si>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</si>
  <si>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</si>
  <si>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</si>
  <si>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</si>
  <si>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</si>
  <si>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</si>
  <si>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</si>
  <si>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</si>
  <si>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</si>
  <si>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</si>
  <si>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</si>
  <si>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</si>
  <si>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</si>
  <si>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</si>
  <si>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</si>
  <si>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</si>
  <si>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</si>
  <si>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</si>
  <si>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</si>
  <si>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</si>
  <si>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</si>
  <si>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</si>
  <si>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</si>
  <si>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</si>
  <si>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</si>
  <si>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</si>
  <si>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</si>
  <si>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</si>
  <si>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</si>
  <si>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</si>
  <si>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</si>
  <si>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</si>
  <si>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</si>
  <si>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</si>
  <si>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</si>
  <si>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</si>
  <si>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</si>
  <si>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</si>
  <si>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</si>
  <si>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</si>
  <si>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</si>
  <si>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</si>
  <si>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</si>
  <si>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</si>
  <si>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</si>
  <si>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</si>
  <si>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</si>
  <si>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</si>
  <si>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</si>
  <si>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</si>
  <si>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</si>
  <si>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</si>
  <si>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</si>
  <si>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</si>
  <si>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</si>
  <si>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</si>
  <si>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</si>
  <si>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</si>
  <si>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</si>
  <si>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</si>
  <si>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</si>
  <si>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</si>
  <si>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</si>
  <si>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</si>
  <si>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</si>
  <si>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</si>
  <si>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</si>
  <si>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</si>
  <si>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</si>
  <si>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</si>
  <si>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</si>
  <si>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</si>
  <si>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</si>
  <si>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</si>
  <si>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</si>
  <si>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</si>
  <si>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</si>
  <si>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</si>
  <si>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</si>
  <si>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</si>
  <si>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</si>
  <si>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</si>
  <si>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</si>
  <si>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</si>
  <si>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</si>
  <si>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</si>
  <si>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</si>
  <si>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</si>
  <si>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</si>
  <si>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</si>
  <si>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</si>
  <si>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</si>
  <si>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</si>
  <si>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</si>
  <si>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</si>
  <si>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</si>
  <si>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</si>
  <si>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</si>
  <si>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</si>
  <si>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</si>
  <si>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</si>
  <si>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</si>
  <si>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</si>
  <si>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</si>
  <si>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</si>
  <si>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</si>
  <si>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</si>
  <si>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</si>
  <si>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</si>
  <si>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</si>
  <si>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</si>
  <si>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</si>
  <si>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</si>
  <si>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</si>
  <si>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</si>
  <si>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</si>
  <si>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</si>
  <si>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</si>
  <si>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</si>
  <si>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</si>
  <si>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</si>
  <si>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</si>
  <si>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</si>
  <si>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</si>
  <si>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</si>
  <si>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</si>
  <si>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</si>
  <si>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</si>
  <si>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</si>
  <si>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</si>
  <si>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</si>
  <si>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</si>
  <si>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</si>
  <si>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</si>
  <si>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</si>
  <si>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</si>
  <si>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</si>
  <si>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</si>
  <si>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</si>
  <si>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</si>
  <si>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</si>
  <si>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</si>
  <si>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</si>
  <si>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</si>
  <si>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</si>
  <si>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</si>
  <si>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</si>
  <si>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</si>
  <si>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</si>
  <si>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</si>
  <si>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</si>
  <si>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</si>
  <si>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</si>
  <si>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</si>
  <si>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</si>
  <si>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</si>
  <si>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</si>
  <si>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</si>
  <si>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</si>
  <si>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</si>
  <si>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</si>
  <si>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</si>
  <si>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</si>
  <si>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</si>
  <si>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</si>
  <si>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</si>
  <si>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</si>
  <si>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</si>
  <si>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</si>
  <si>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</si>
  <si>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</si>
  <si>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</si>
  <si>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</si>
  <si>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</si>
  <si>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</si>
  <si>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</si>
  <si>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</si>
  <si>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</si>
  <si>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</si>
  <si>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</si>
  <si>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</si>
  <si>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</si>
  <si>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</si>
  <si>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</si>
  <si>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</si>
  <si>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</si>
  <si>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</si>
  <si>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</si>
  <si>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</si>
  <si>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</si>
  <si>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</si>
  <si>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</si>
  <si>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</si>
  <si>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</si>
  <si>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</si>
  <si>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</si>
  <si>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</si>
  <si>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</si>
  <si>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</si>
  <si>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</si>
  <si>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</si>
  <si>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</si>
  <si>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</si>
  <si>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</si>
  <si>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</si>
  <si>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</si>
  <si>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</si>
  <si>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</si>
  <si>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</si>
  <si>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</si>
  <si>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</si>
  <si>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</si>
  <si>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</si>
  <si>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</si>
  <si>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</si>
  <si>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</si>
  <si>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</si>
  <si>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</si>
  <si>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</si>
  <si>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</si>
  <si>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</si>
  <si>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</si>
  <si>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</si>
  <si>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</si>
  <si>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</si>
  <si>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</si>
  <si>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</si>
  <si>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</si>
  <si>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</si>
  <si>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</si>
  <si>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</si>
  <si>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</si>
  <si>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</si>
  <si>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</si>
  <si>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</si>
  <si>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</si>
  <si>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</si>
  <si>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</si>
  <si>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</si>
  <si>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</si>
  <si>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</si>
  <si>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</si>
  <si>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</si>
  <si>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</si>
  <si>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</si>
  <si>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</si>
  <si>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</si>
  <si>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</si>
  <si>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</si>
  <si>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</si>
  <si>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</si>
  <si>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</si>
  <si>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</si>
  <si>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</si>
  <si>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</si>
  <si>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</si>
  <si>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</si>
  <si>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</si>
  <si>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</si>
  <si>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</si>
  <si>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</si>
  <si>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</si>
  <si>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</si>
  <si>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</si>
  <si>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</si>
  <si>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</si>
  <si>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</si>
  <si>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</si>
  <si>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</si>
  <si>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</si>
  <si>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</si>
  <si>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</si>
  <si>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</si>
  <si>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</si>
  <si>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</si>
  <si>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</si>
  <si>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</si>
  <si>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</si>
  <si>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</si>
  <si>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</si>
  <si>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</si>
  <si>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</si>
  <si>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</si>
  <si>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</si>
  <si>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</si>
  <si>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</si>
  <si>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</si>
  <si>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</si>
  <si>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</si>
  <si>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</si>
  <si>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</si>
  <si>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</si>
  <si>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</si>
  <si>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</si>
  <si>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</si>
  <si>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</si>
  <si>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</si>
  <si>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</si>
  <si>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</si>
  <si>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</si>
  <si>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</si>
  <si>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</si>
  <si>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</si>
  <si>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</si>
  <si>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</si>
  <si>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</si>
  <si>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</si>
  <si>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</si>
  <si>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</si>
  <si>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</si>
  <si>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</si>
  <si>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</si>
  <si>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</si>
  <si>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</si>
  <si>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</si>
  <si>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</si>
  <si>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</si>
  <si>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</si>
  <si>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</si>
  <si>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</si>
  <si>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</si>
  <si>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</si>
  <si>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</si>
  <si>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</si>
  <si>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</si>
  <si>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</si>
  <si>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</si>
  <si>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</si>
  <si>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</si>
  <si>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</si>
  <si>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</si>
  <si>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</si>
  <si>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</si>
  <si>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</si>
  <si>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</si>
  <si>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</si>
  <si>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</si>
  <si>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</si>
  <si>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</si>
  <si>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</si>
  <si>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</si>
  <si>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</si>
  <si>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</si>
  <si>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</si>
  <si>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</si>
  <si>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</si>
  <si>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</si>
  <si>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</si>
  <si>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</si>
  <si>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</si>
  <si>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</si>
  <si>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</si>
  <si>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</si>
  <si>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</si>
  <si>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</si>
  <si>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</si>
  <si>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</si>
  <si>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</si>
  <si>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</si>
  <si>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</si>
  <si>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</si>
  <si>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</si>
  <si>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</si>
  <si>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</si>
  <si>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</si>
  <si>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</si>
  <si>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</si>
  <si>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</si>
  <si>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</si>
  <si>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</si>
  <si>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</si>
  <si>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</si>
  <si>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</si>
  <si>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</si>
  <si>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</si>
  <si>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</si>
  <si>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</si>
  <si>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</si>
  <si>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</si>
  <si>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</si>
  <si>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</si>
  <si>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</si>
  <si>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</si>
  <si>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</si>
  <si>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</si>
  <si>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</si>
  <si>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</si>
  <si>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</si>
  <si>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</si>
  <si>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</si>
  <si>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</si>
  <si>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</si>
  <si>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</si>
  <si>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</si>
  <si>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</si>
  <si>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</si>
  <si>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</si>
  <si>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</si>
  <si>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</si>
  <si>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</si>
  <si>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</si>
  <si>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</si>
  <si>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</si>
  <si>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</si>
  <si>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</si>
  <si>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</si>
  <si>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</si>
  <si>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</si>
  <si>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</si>
  <si>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</si>
  <si>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</si>
  <si>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</si>
  <si>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</si>
  <si>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</si>
  <si>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</si>
  <si>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</si>
  <si>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</si>
  <si>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</si>
  <si>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</si>
  <si>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</si>
  <si>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</si>
  <si>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</si>
  <si>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</si>
  <si>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</si>
  <si>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</si>
  <si>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</si>
  <si>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</si>
  <si>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</si>
  <si>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</si>
  <si>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</si>
  <si>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</si>
  <si>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</si>
  <si>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</si>
  <si>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</si>
  <si>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</si>
  <si>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</si>
  <si>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</si>
  <si>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</si>
  <si>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</si>
  <si>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</si>
  <si>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</si>
  <si>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</si>
  <si>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</si>
  <si>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</si>
  <si>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</si>
  <si>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</si>
  <si>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</si>
  <si>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</si>
  <si>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</si>
  <si>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</si>
  <si>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</si>
  <si>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</si>
  <si>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</si>
  <si>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</si>
  <si>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</si>
  <si>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</si>
  <si>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</si>
  <si>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</si>
  <si>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</si>
  <si>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</si>
  <si>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</si>
  <si>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</si>
  <si>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</si>
  <si>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</si>
  <si>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</si>
  <si>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</si>
  <si>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</si>
  <si>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</si>
  <si>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</si>
  <si>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</si>
  <si>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</si>
  <si>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</si>
  <si>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</si>
  <si>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</si>
  <si>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</si>
  <si>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</si>
  <si>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</si>
  <si>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</si>
  <si>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</si>
  <si>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</si>
  <si>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</si>
  <si>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</si>
  <si>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</si>
  <si>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</si>
  <si>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</si>
  <si>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</si>
  <si>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</si>
  <si>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</si>
  <si>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</si>
  <si>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</si>
  <si>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</si>
  <si>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</si>
  <si>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</si>
  <si>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</si>
  <si>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</si>
  <si>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</si>
  <si>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</si>
  <si>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</si>
  <si>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</si>
  <si>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</si>
  <si>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</si>
  <si>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</si>
  <si>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</si>
  <si>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</si>
  <si>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</si>
  <si>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</si>
  <si>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</si>
  <si>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</si>
  <si>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</si>
  <si>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</si>
  <si>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</si>
  <si>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</si>
  <si>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</si>
  <si>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</si>
  <si>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</si>
  <si>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</si>
  <si>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</si>
  <si>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</si>
  <si>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</si>
  <si>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</si>
  <si>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</si>
  <si>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</si>
  <si>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</si>
  <si>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</si>
  <si>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</si>
  <si>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</si>
  <si>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</si>
  <si>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</si>
  <si>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</si>
  <si>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</si>
  <si>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</si>
  <si>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</si>
  <si>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</si>
  <si>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</si>
  <si>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</si>
  <si>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</si>
  <si>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</si>
  <si>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</si>
  <si>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</si>
  <si>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</si>
  <si>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</si>
  <si>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</si>
  <si>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</si>
  <si>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</si>
  <si>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</si>
  <si>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</si>
  <si>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</si>
  <si>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</si>
  <si>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</si>
  <si>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</si>
  <si>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</si>
  <si>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</si>
  <si>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</si>
  <si>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</si>
  <si>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</si>
  <si>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</si>
  <si>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</si>
  <si>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</si>
  <si>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</si>
  <si>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</si>
  <si>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</si>
  <si>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</si>
  <si>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</si>
  <si>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</si>
  <si>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</si>
  <si>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</si>
  <si>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</si>
  <si>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</si>
  <si>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</si>
  <si>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</si>
  <si>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</si>
  <si>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</si>
  <si>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</si>
  <si>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</si>
  <si>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</si>
  <si>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</si>
  <si>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</si>
  <si>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</si>
  <si>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</si>
  <si>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</si>
  <si>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</si>
  <si>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</si>
  <si>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</si>
  <si>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</si>
  <si>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</si>
  <si>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</si>
  <si>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</si>
  <si>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</si>
  <si>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</si>
  <si>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</si>
  <si>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</si>
  <si>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</si>
  <si>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</si>
  <si>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</si>
  <si>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</si>
  <si>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</si>
  <si>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</si>
  <si>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</si>
  <si>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</si>
  <si>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</si>
  <si>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</si>
  <si>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</si>
  <si>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</si>
  <si>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</si>
  <si>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</si>
  <si>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</si>
  <si>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</si>
  <si>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</si>
  <si>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</si>
  <si>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</si>
  <si>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</si>
  <si>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</si>
  <si>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</si>
  <si>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</si>
  <si>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</si>
  <si>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</si>
  <si>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</si>
  <si>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</si>
  <si>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</si>
  <si>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</si>
  <si>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</si>
  <si>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</si>
  <si>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</si>
  <si>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</si>
  <si>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</si>
  <si>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</si>
  <si>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</si>
  <si>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</si>
  <si>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</si>
  <si>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</si>
  <si>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</si>
  <si>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</si>
  <si>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</si>
  <si>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</si>
  <si>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</si>
  <si>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</si>
  <si>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</si>
  <si>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</si>
  <si>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</si>
  <si>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</si>
  <si>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</si>
  <si>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</si>
  <si>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</si>
  <si>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</si>
  <si>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</si>
  <si>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</si>
  <si>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</si>
  <si>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</si>
  <si>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</si>
  <si>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</si>
  <si>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</si>
  <si>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</si>
  <si>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</si>
  <si>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</si>
  <si>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</si>
  <si>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</si>
  <si>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</si>
  <si>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</si>
  <si>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</si>
  <si>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</si>
  <si>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</si>
  <si>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</si>
  <si>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</si>
  <si>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</si>
  <si>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</si>
  <si>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</si>
  <si>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</si>
  <si>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</si>
  <si>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</si>
  <si>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</si>
  <si>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</si>
  <si>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</si>
  <si>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</si>
  <si>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</si>
  <si>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</si>
  <si>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</si>
  <si>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</si>
  <si>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</si>
  <si>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</si>
  <si>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</si>
  <si>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</si>
  <si>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</si>
  <si>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</si>
  <si>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</si>
  <si>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</si>
  <si>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</si>
  <si>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</si>
  <si>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</si>
  <si>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</si>
  <si>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</si>
  <si>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</si>
  <si>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</si>
  <si>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</si>
  <si>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</si>
  <si>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</si>
  <si>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</si>
  <si>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</si>
  <si>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</si>
  <si>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</si>
  <si>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</si>
  <si>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</si>
  <si>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</si>
  <si>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</si>
  <si>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</si>
  <si>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</si>
  <si>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</si>
  <si>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</si>
  <si>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</si>
  <si>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</si>
  <si>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</si>
  <si>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</si>
  <si>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</si>
  <si>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</si>
  <si>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</si>
  <si>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</si>
  <si>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</si>
  <si>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</si>
  <si>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</si>
  <si>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</si>
  <si>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</si>
  <si>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</si>
  <si>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</si>
  <si>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</si>
  <si>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</si>
  <si>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</si>
  <si>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</si>
  <si>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</si>
  <si>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</si>
  <si>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</si>
  <si>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</si>
  <si>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</si>
  <si>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</si>
  <si>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</si>
  <si>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</si>
  <si>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</si>
  <si>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</si>
  <si>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</si>
  <si>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</si>
  <si>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</si>
  <si>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</si>
  <si>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</si>
  <si>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</si>
  <si>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</si>
  <si>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</si>
  <si>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</si>
  <si>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</si>
  <si>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</si>
  <si>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</si>
  <si>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</si>
  <si>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</si>
  <si>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</si>
  <si>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</si>
  <si>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</si>
  <si>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</si>
  <si>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</si>
  <si>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</si>
  <si>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</si>
  <si>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</si>
  <si>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</si>
  <si>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</si>
  <si>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</si>
  <si>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</si>
  <si>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</si>
  <si>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</si>
  <si>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</si>
  <si>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</si>
  <si>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</si>
  <si>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</si>
  <si>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</si>
  <si>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</si>
  <si>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</si>
  <si>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</si>
  <si>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</si>
  <si>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</si>
  <si>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</si>
  <si>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</si>
  <si>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</si>
  <si>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</si>
  <si>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</si>
  <si>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</si>
  <si>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</si>
  <si>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</si>
  <si>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</si>
  <si>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</si>
  <si>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</si>
  <si>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</si>
  <si>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</si>
  <si>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</si>
  <si>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</si>
  <si>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</si>
  <si>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</si>
  <si>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</si>
  <si>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</si>
  <si>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</si>
  <si>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</si>
  <si>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</si>
  <si>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</si>
  <si>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</si>
  <si>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</si>
  <si>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</si>
  <si>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</si>
  <si>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</si>
  <si>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</si>
  <si>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</si>
  <si>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</si>
  <si>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</si>
  <si>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</si>
  <si>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</si>
  <si>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</si>
  <si>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</si>
  <si>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</si>
  <si>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</si>
  <si>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</si>
  <si>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</si>
  <si>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</si>
  <si>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</si>
  <si>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</si>
  <si>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</si>
  <si>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</si>
  <si>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</si>
  <si>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</si>
  <si>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</si>
  <si>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</si>
  <si>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</si>
  <si>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</si>
  <si>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</si>
  <si>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</si>
  <si>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</si>
  <si>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</si>
  <si>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</si>
  <si>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</si>
  <si>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</si>
  <si>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</si>
  <si>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</si>
  <si>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</si>
  <si>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</si>
  <si>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</si>
  <si>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</si>
  <si>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</si>
  <si>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</si>
  <si>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</si>
  <si>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</si>
  <si>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</si>
  <si>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</si>
  <si>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</si>
  <si>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</si>
  <si>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</si>
  <si>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</si>
  <si>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</si>
  <si>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</si>
  <si>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</si>
  <si>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</si>
  <si>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</si>
  <si>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</si>
  <si>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</si>
  <si>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</si>
  <si>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</si>
  <si>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</si>
  <si>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</si>
  <si>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</si>
  <si>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</si>
  <si>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</si>
  <si>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</si>
  <si>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</si>
  <si>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</si>
  <si>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</si>
  <si>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</si>
  <si>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</si>
  <si>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</si>
  <si>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</si>
  <si>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</si>
  <si>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</si>
  <si>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</si>
  <si>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</si>
  <si>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</si>
  <si>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</si>
  <si>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</si>
  <si>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</si>
  <si>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</si>
  <si>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</si>
  <si>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</si>
  <si>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</si>
  <si>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</si>
  <si>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</si>
  <si>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</si>
  <si>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</si>
  <si>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</si>
  <si>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</si>
  <si>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</si>
  <si>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</si>
  <si>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</si>
  <si>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</si>
  <si>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</si>
  <si>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</si>
  <si>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</si>
  <si>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</si>
  <si>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</si>
  <si>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</si>
  <si>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</si>
  <si>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</si>
  <si>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</si>
  <si>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</si>
  <si>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</si>
  <si>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</si>
  <si>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</si>
  <si>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</si>
  <si>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</si>
  <si>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</si>
  <si>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</si>
  <si>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</si>
  <si>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</si>
  <si>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</si>
  <si>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</si>
  <si>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</si>
  <si>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</si>
  <si>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</si>
  <si>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</si>
  <si>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</si>
  <si>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</si>
  <si>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</si>
  <si>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</si>
  <si>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</si>
  <si>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</si>
  <si>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</si>
  <si>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</si>
  <si>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</si>
  <si>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</si>
  <si>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</si>
  <si>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</si>
  <si>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</si>
  <si>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</si>
  <si>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</si>
  <si>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</si>
  <si>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</si>
  <si>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</si>
  <si>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</si>
  <si>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</si>
  <si>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</si>
  <si>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</si>
  <si>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</si>
  <si>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</si>
  <si>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</si>
  <si>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</si>
  <si>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</si>
  <si>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</si>
  <si>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</si>
  <si>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</si>
  <si>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</si>
  <si>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</si>
  <si>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</si>
  <si>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</si>
  <si>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</si>
  <si>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</si>
  <si>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</si>
  <si>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</si>
  <si>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</si>
  <si>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</si>
  <si>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</si>
  <si>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</si>
  <si>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</si>
  <si>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</si>
  <si>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</si>
  <si>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</si>
  <si>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</si>
  <si>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</si>
  <si>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</si>
  <si>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</si>
  <si>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</si>
  <si>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</si>
  <si>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</si>
  <si>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</si>
  <si>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</si>
  <si>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</si>
  <si>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</si>
  <si>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</si>
  <si>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</si>
  <si>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</si>
  <si>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</si>
  <si>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</si>
  <si>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</si>
  <si>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</si>
  <si>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</si>
  <si>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</si>
  <si>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</si>
  <si>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</si>
  <si>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</si>
  <si>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</si>
  <si>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</si>
  <si>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</si>
  <si>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</si>
  <si>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</si>
  <si>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</si>
  <si>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</si>
  <si>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</si>
  <si>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</si>
  <si>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</si>
  <si>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</si>
  <si>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</si>
  <si>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</si>
  <si>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</si>
  <si>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</si>
  <si>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</si>
  <si>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</si>
  <si>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</si>
  <si>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</si>
  <si>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</si>
  <si>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</si>
  <si>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</si>
  <si>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</si>
  <si>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</si>
  <si>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</si>
  <si>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</si>
  <si>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</si>
  <si>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</si>
  <si>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</si>
  <si>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</si>
  <si>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</si>
  <si>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</si>
  <si>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</si>
  <si>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</si>
  <si>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</si>
  <si>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</si>
  <si>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</si>
  <si>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</si>
  <si>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</si>
  <si>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</si>
  <si>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</si>
  <si>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</si>
  <si>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</si>
  <si>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</si>
  <si>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</si>
  <si>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</si>
  <si>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</si>
  <si>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</si>
  <si>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</si>
  <si>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</si>
  <si>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</si>
  <si>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</si>
  <si>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</si>
  <si>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</si>
  <si>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</si>
  <si>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</si>
  <si>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</si>
  <si>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</si>
  <si>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</si>
  <si>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</si>
  <si>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</si>
  <si>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</si>
  <si>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</si>
  <si>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</si>
  <si>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</si>
  <si>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</si>
  <si>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</si>
  <si>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</si>
  <si>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</si>
  <si>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</si>
  <si>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</si>
  <si>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</si>
  <si>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</si>
  <si>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</si>
  <si>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</si>
  <si>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</si>
  <si>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</si>
  <si>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</si>
  <si>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</si>
  <si>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</si>
  <si>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</si>
  <si>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</si>
  <si>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</si>
  <si>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</si>
  <si>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</si>
  <si>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</si>
  <si>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</si>
  <si>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</si>
  <si>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</si>
  <si>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</si>
  <si>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</si>
  <si>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</si>
  <si>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</si>
  <si>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</si>
  <si>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</si>
  <si>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</si>
  <si>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</si>
  <si>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</si>
  <si>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</si>
  <si>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</si>
  <si>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</si>
  <si>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</si>
  <si>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</si>
  <si>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</si>
  <si>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</si>
  <si>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</si>
  <si>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</si>
  <si>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</si>
  <si>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</si>
  <si>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</si>
  <si>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</si>
  <si>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</si>
  <si>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</si>
  <si>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</si>
  <si>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</si>
  <si>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</si>
  <si>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</si>
  <si>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</si>
  <si>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</si>
  <si>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</si>
  <si>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</si>
  <si>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</si>
  <si>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</si>
  <si>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</si>
  <si>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</si>
  <si>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</si>
  <si>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</si>
  <si>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</si>
  <si>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</si>
  <si>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</si>
  <si>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</si>
  <si>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</si>
  <si>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</si>
  <si>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</si>
  <si>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</si>
  <si>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</si>
  <si>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</si>
  <si>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</si>
  <si>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</si>
  <si>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</si>
  <si>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</si>
  <si>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</si>
  <si>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</si>
  <si>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</si>
  <si>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</si>
  <si>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</si>
  <si>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</si>
  <si>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</si>
  <si>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</si>
  <si>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</si>
  <si>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</si>
  <si>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</si>
  <si>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</si>
  <si>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</si>
  <si>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</si>
  <si>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</si>
  <si>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</si>
  <si>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</si>
  <si>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</si>
  <si>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</si>
  <si>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</si>
  <si>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</si>
  <si>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</si>
  <si>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</si>
  <si>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</si>
  <si>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</si>
  <si>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</si>
  <si>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</si>
  <si>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</si>
  <si>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</si>
  <si>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</si>
  <si>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</si>
  <si>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</si>
  <si>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</si>
  <si>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</si>
  <si>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</si>
  <si>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</si>
  <si>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</si>
  <si>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</si>
  <si>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</si>
  <si>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</si>
  <si>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</si>
  <si>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</si>
  <si>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</si>
  <si>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</si>
  <si>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</si>
  <si>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</si>
  <si>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</si>
  <si>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</si>
  <si>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</si>
  <si>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</si>
  <si>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</si>
  <si>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</si>
  <si>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</si>
  <si>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</si>
  <si>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</si>
  <si>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</si>
  <si>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</si>
  <si>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</si>
  <si>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</si>
  <si>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</si>
  <si>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</si>
  <si>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</si>
  <si>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</si>
  <si>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</si>
  <si>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</si>
  <si>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</si>
  <si>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</si>
  <si>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</si>
  <si>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</si>
  <si>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</si>
  <si>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</si>
  <si>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</si>
  <si>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</si>
  <si>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</si>
  <si>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</si>
  <si>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</si>
  <si>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</si>
  <si>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</si>
  <si>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</si>
  <si>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</si>
  <si>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</si>
  <si>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</si>
  <si>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</si>
  <si>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</si>
  <si>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</si>
  <si>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</si>
  <si>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</si>
  <si>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</si>
  <si>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</si>
  <si>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</si>
  <si>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</si>
  <si>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</si>
  <si>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</si>
  <si>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</si>
  <si>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</si>
  <si>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</si>
  <si>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</si>
  <si>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</si>
  <si>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</si>
  <si>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</si>
  <si>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</si>
  <si>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</si>
  <si>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</si>
  <si>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</si>
  <si>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</si>
  <si>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</si>
  <si>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</si>
  <si>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</si>
  <si>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</si>
  <si>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</si>
  <si>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</si>
  <si>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</si>
  <si>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</si>
  <si>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</si>
  <si>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</si>
  <si>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</si>
  <si>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</si>
  <si>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</si>
  <si>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</si>
  <si>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</si>
  <si>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</si>
  <si>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</si>
  <si>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</si>
  <si>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</si>
  <si>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</si>
  <si>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</si>
  <si>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</si>
  <si>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</si>
  <si>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</si>
  <si>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</si>
  <si>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</si>
  <si>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</si>
  <si>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</si>
  <si>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</si>
  <si>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</si>
  <si>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</si>
  <si>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</si>
  <si>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</si>
  <si>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</si>
  <si>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</si>
  <si>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</si>
  <si>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</si>
  <si>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</si>
  <si>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</si>
  <si>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</si>
  <si>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</si>
  <si>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</si>
  <si>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</si>
  <si>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</si>
  <si>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</si>
  <si>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</si>
  <si>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</si>
  <si>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</si>
  <si>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</si>
  <si>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</si>
  <si>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</si>
  <si>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</si>
  <si>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</si>
  <si>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</si>
  <si>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</si>
  <si>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</si>
  <si>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</si>
  <si>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</si>
  <si>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</si>
  <si>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</si>
  <si>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</si>
  <si>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</si>
  <si>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</si>
  <si>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</si>
  <si>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</si>
  <si>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</si>
  <si>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</si>
  <si>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</si>
  <si>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</si>
  <si>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</si>
  <si>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</si>
  <si>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</si>
  <si>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</si>
  <si>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</si>
  <si>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</si>
  <si>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</si>
  <si>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</si>
  <si>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</si>
  <si>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</si>
  <si>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</si>
  <si>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</si>
  <si>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</si>
  <si>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</si>
  <si>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</si>
  <si>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</si>
  <si>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</si>
  <si>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</si>
  <si>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</si>
  <si>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</si>
  <si>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</si>
  <si>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</si>
  <si>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</si>
  <si>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</si>
  <si>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</si>
  <si>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</si>
  <si>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</si>
  <si>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</si>
  <si>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</si>
  <si>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</si>
  <si>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</si>
  <si>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</si>
  <si>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</si>
  <si>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</si>
  <si>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</si>
  <si>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</si>
  <si>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</si>
  <si>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</si>
  <si>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</si>
  <si>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</si>
  <si>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</si>
  <si>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</si>
  <si>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</si>
  <si>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</si>
  <si>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</si>
  <si>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</si>
  <si>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</si>
  <si>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</si>
  <si>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</si>
  <si>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</si>
  <si>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</si>
  <si>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</si>
  <si>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</si>
  <si>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</si>
  <si>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</si>
  <si>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</si>
  <si>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</si>
  <si>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</si>
  <si>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</si>
  <si>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</si>
  <si>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</si>
  <si>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</si>
  <si>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</si>
  <si>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</si>
  <si>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</si>
  <si>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</si>
  <si>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</si>
  <si>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</si>
  <si>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</si>
  <si>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</si>
  <si>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</si>
  <si>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</si>
  <si>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</si>
  <si>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</si>
  <si>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</si>
  <si>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</si>
  <si>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</si>
  <si>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</si>
  <si>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</si>
  <si>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</si>
  <si>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</si>
  <si>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</si>
  <si>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</si>
  <si>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</si>
  <si>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</si>
  <si>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</si>
  <si>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</si>
  <si>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</si>
  <si>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</si>
  <si>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</si>
  <si>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</si>
  <si>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</si>
  <si>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</si>
  <si>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</si>
  <si>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</si>
  <si>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</si>
  <si>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</si>
  <si>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</si>
  <si>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</si>
  <si>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</si>
  <si>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</si>
  <si>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</si>
  <si>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</si>
  <si>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</si>
  <si>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</si>
  <si>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</si>
  <si>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</si>
  <si>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</si>
  <si>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</si>
  <si>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</si>
  <si>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</si>
  <si>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</si>
  <si>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</si>
  <si>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</si>
  <si>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</si>
  <si>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</si>
  <si>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</si>
  <si>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</si>
  <si>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</si>
  <si>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</si>
  <si>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</si>
  <si>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</si>
  <si>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</si>
  <si>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</si>
  <si>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</si>
  <si>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</si>
  <si>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</si>
  <si>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</si>
  <si>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</si>
  <si>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</si>
  <si>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</si>
  <si>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</si>
  <si>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</si>
  <si>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</si>
  <si>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</si>
  <si>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</si>
  <si>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</si>
  <si>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</si>
  <si>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</si>
  <si>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</si>
  <si>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</si>
  <si>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</si>
  <si>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</si>
  <si>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</si>
  <si>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</si>
  <si>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</si>
  <si>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</si>
  <si>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</si>
  <si>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</si>
  <si>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</si>
  <si>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</si>
  <si>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</si>
  <si>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</si>
  <si>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</si>
  <si>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</si>
  <si>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</si>
  <si>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</si>
  <si>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</si>
  <si>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</si>
  <si>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</si>
  <si>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</si>
  <si>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</si>
  <si>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</si>
  <si>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</si>
  <si>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</si>
  <si>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</si>
  <si>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</si>
  <si>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</si>
  <si>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</si>
  <si>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</si>
  <si>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</si>
  <si>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</si>
  <si>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</si>
  <si>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</si>
  <si>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</si>
  <si>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</si>
  <si>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</si>
  <si>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</si>
  <si>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</si>
  <si>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</si>
  <si>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</si>
  <si>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</si>
  <si>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</si>
  <si>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</si>
  <si>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</si>
  <si>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</si>
  <si>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</si>
  <si>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</si>
  <si>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</si>
  <si>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</si>
  <si>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</si>
  <si>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</si>
  <si>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</si>
  <si>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</si>
  <si>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</si>
  <si>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</si>
  <si>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</si>
  <si>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</si>
  <si>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</si>
  <si>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</si>
  <si>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</si>
  <si>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</si>
  <si>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</si>
  <si>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</si>
  <si>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</si>
  <si>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</si>
  <si>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</si>
  <si>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</si>
  <si>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</si>
  <si>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</si>
  <si>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</si>
  <si>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</si>
  <si>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</si>
  <si>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</si>
  <si>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</si>
  <si>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</si>
  <si>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</si>
  <si>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</si>
  <si>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</si>
  <si>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</si>
  <si>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</si>
  <si>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</si>
  <si>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</si>
  <si>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</si>
  <si>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</si>
  <si>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</si>
  <si>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</si>
  <si>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</si>
  <si>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</si>
  <si>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</si>
  <si>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</si>
  <si>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</si>
  <si>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</si>
  <si>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</si>
  <si>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</si>
  <si>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</si>
  <si>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</si>
  <si>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</si>
  <si>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</si>
  <si>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</si>
  <si>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</si>
  <si>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</si>
  <si>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</si>
  <si>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</si>
  <si>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</si>
  <si>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</si>
  <si>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</si>
  <si>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</si>
  <si>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</si>
  <si>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</si>
  <si>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</si>
  <si>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</si>
  <si>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</si>
  <si>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</si>
  <si>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</si>
  <si>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</si>
  <si>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</si>
  <si>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</si>
  <si>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</si>
  <si>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</si>
  <si>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</si>
  <si>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</si>
  <si>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</si>
  <si>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</si>
  <si>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</si>
  <si>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</si>
  <si>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</si>
  <si>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</si>
  <si>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</si>
  <si>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</si>
  <si>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</si>
  <si>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</si>
  <si>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</si>
  <si>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</si>
  <si>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</si>
  <si>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</si>
  <si>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</si>
  <si>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</si>
  <si>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</si>
  <si>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</si>
  <si>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</si>
  <si>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</si>
  <si>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</si>
  <si>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</si>
  <si>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</si>
  <si>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</si>
  <si>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</si>
  <si>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</si>
  <si>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</si>
  <si>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</si>
  <si>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</si>
  <si>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</si>
  <si>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</si>
  <si>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</si>
  <si>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</si>
  <si>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</si>
  <si>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</si>
  <si>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</si>
  <si>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</si>
  <si>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</si>
  <si>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</si>
  <si>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</si>
  <si>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</si>
  <si>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</si>
  <si>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</si>
  <si>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</si>
  <si>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</si>
  <si>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</si>
  <si>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</si>
  <si>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</si>
  <si>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</si>
  <si>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</si>
  <si>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</si>
  <si>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</si>
  <si>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</si>
  <si>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</si>
  <si>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</si>
  <si>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</si>
  <si>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</si>
  <si>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</si>
  <si>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</si>
  <si>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</si>
  <si>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</si>
  <si>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</si>
  <si>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</si>
  <si>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</si>
  <si>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</si>
  <si>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</si>
  <si>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</si>
  <si>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</si>
  <si>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</si>
  <si>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</si>
  <si>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</si>
  <si>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</si>
  <si>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</si>
  <si>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</si>
  <si>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</si>
  <si>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</si>
  <si>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</si>
  <si>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</si>
  <si>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</si>
  <si>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</si>
  <si>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</si>
  <si>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</si>
  <si>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</si>
  <si>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</si>
  <si>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</si>
  <si>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</si>
  <si>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</si>
  <si>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</si>
  <si>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</si>
  <si>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</si>
  <si>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</si>
  <si>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</si>
  <si>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</si>
  <si>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</si>
  <si>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</si>
  <si>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</si>
  <si>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</si>
  <si>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</si>
  <si>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</si>
  <si>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</si>
  <si>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</si>
  <si>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</si>
  <si>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</si>
  <si>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</si>
  <si>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</si>
  <si>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</si>
  <si>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</si>
  <si>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</si>
  <si>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</si>
  <si>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</si>
  <si>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</si>
  <si>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</si>
  <si>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</si>
  <si>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</si>
  <si>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</si>
  <si>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</si>
  <si>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</si>
  <si>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</si>
  <si>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</si>
  <si>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</si>
  <si>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</si>
  <si>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</si>
  <si>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</si>
  <si>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</si>
  <si>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</si>
  <si>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</si>
  <si>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</si>
  <si>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</si>
  <si>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</si>
  <si>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</si>
  <si>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</si>
  <si>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</si>
  <si>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</si>
  <si>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</si>
  <si>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</si>
  <si>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</si>
  <si>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</si>
  <si>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</si>
  <si>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</si>
  <si>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</si>
  <si>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</si>
  <si>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</si>
  <si>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</si>
  <si>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</si>
  <si>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</si>
  <si>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</si>
  <si>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</si>
  <si>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</si>
  <si>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</si>
  <si>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</si>
  <si>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</si>
  <si>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</si>
  <si>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</si>
  <si>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</si>
  <si>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</si>
  <si>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</si>
  <si>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</si>
  <si>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</si>
  <si>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</si>
  <si>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</si>
  <si>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</si>
  <si>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</si>
  <si>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</si>
  <si>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</si>
  <si>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</si>
  <si>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</si>
  <si>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</si>
  <si>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</si>
  <si>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</si>
  <si>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</si>
  <si>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</si>
  <si>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</si>
  <si>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</si>
  <si>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</si>
  <si>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</si>
  <si>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</si>
  <si>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</si>
  <si>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</si>
  <si>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</si>
  <si>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</si>
  <si>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</si>
  <si>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</si>
  <si>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</si>
  <si>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</si>
  <si>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</si>
  <si>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</si>
  <si>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</si>
  <si>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</si>
  <si>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</si>
  <si>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</si>
  <si>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</si>
  <si>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</si>
  <si>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</si>
  <si>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</si>
  <si>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</si>
  <si>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</si>
  <si>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</si>
  <si>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</si>
  <si>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</si>
  <si>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</si>
  <si>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</si>
  <si>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</si>
  <si>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</si>
  <si>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</si>
  <si>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</si>
  <si>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</si>
  <si>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</si>
  <si>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</si>
  <si>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</si>
  <si>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</si>
  <si>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</si>
  <si>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</si>
  <si>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</si>
  <si>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</si>
  <si>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</si>
  <si>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</si>
  <si>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</si>
  <si>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</si>
  <si>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</si>
  <si>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</si>
  <si>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</si>
  <si>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</si>
  <si>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</si>
  <si>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</si>
  <si>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</si>
  <si>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</si>
  <si>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</si>
  <si>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</si>
  <si>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</si>
  <si>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</si>
  <si>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</si>
  <si>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</si>
  <si>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</si>
  <si>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</si>
  <si>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</si>
  <si>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</si>
  <si>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</si>
  <si>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</si>
  <si>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</si>
  <si>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</si>
  <si>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</si>
  <si>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</si>
  <si>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</si>
  <si>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</si>
  <si>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</si>
  <si>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</si>
  <si>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</si>
  <si>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</si>
  <si>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</si>
  <si>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</si>
  <si>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</si>
  <si>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</si>
  <si>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</si>
  <si>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</si>
  <si>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</si>
  <si>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</si>
  <si>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</si>
  <si>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</si>
  <si>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</si>
  <si>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</si>
  <si>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</si>
  <si>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</si>
  <si>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</si>
  <si>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</si>
  <si>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</si>
  <si>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</si>
  <si>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</si>
  <si>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</si>
  <si>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</si>
  <si>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</si>
  <si>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</si>
  <si>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</si>
  <si>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</si>
  <si>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</si>
  <si>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</si>
  <si>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</si>
  <si>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</si>
  <si>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</si>
  <si>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</si>
  <si>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</si>
  <si>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</si>
  <si>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</si>
  <si>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</si>
  <si>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</si>
  <si>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</si>
  <si>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</si>
  <si>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</si>
  <si>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</si>
  <si>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</si>
  <si>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</si>
  <si>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</si>
  <si>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</si>
  <si>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</si>
  <si>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</si>
  <si>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</si>
  <si>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</si>
  <si>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</si>
  <si>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</si>
  <si>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</si>
  <si>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</si>
  <si>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</si>
  <si>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</si>
  <si>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</si>
  <si>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</si>
  <si>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</si>
  <si>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</si>
  <si>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</si>
  <si>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</si>
  <si>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</si>
  <si>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</si>
  <si>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</si>
  <si>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</si>
  <si>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</si>
  <si>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</si>
  <si>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</si>
  <si>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</si>
  <si>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</si>
  <si>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</si>
  <si>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</si>
  <si>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</si>
  <si>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</si>
  <si>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</si>
  <si>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</si>
  <si>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</si>
  <si>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</si>
  <si>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</si>
  <si>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</si>
  <si>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</si>
  <si>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</si>
  <si>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</si>
  <si>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</si>
  <si>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</si>
  <si>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</si>
  <si>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</si>
  <si>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</si>
  <si>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</si>
  <si>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</si>
  <si>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</si>
  <si>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</si>
  <si>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</si>
  <si>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</si>
  <si>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</si>
  <si>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</si>
  <si>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</si>
  <si>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</si>
  <si>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</si>
  <si>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</si>
  <si>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</si>
  <si>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</si>
  <si>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</si>
  <si>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</si>
  <si>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</si>
  <si>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</si>
  <si>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</si>
  <si>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</si>
  <si>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</si>
  <si>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</si>
  <si>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</si>
  <si>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</si>
  <si>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</si>
  <si>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</si>
  <si>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</si>
  <si>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</si>
  <si>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</si>
  <si>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</si>
  <si>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</si>
  <si>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</si>
  <si>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</si>
  <si>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</si>
  <si>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</si>
  <si>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</si>
  <si>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</si>
  <si>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</si>
  <si>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</si>
  <si>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</si>
  <si>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</si>
  <si>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</si>
  <si>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</si>
  <si>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</si>
  <si>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</si>
  <si>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</si>
  <si>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</si>
  <si>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</si>
  <si>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</si>
  <si>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</si>
  <si>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</si>
  <si>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</si>
  <si>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</si>
  <si>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</si>
  <si>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</si>
  <si>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</si>
  <si>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</si>
  <si>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</si>
  <si>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</si>
  <si>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</si>
  <si>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</si>
  <si>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</si>
  <si>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</si>
  <si>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</si>
  <si>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</si>
  <si>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</si>
  <si>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</si>
  <si>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</si>
  <si>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</si>
  <si>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</si>
  <si>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</si>
  <si>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</si>
  <si>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</si>
  <si>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</si>
  <si>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</si>
  <si>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</si>
  <si>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</si>
  <si>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</si>
  <si>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</si>
  <si>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</si>
  <si>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</si>
  <si>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</si>
  <si>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</si>
  <si>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</si>
  <si>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</si>
  <si>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</si>
  <si>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</si>
  <si>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</si>
  <si>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</si>
  <si>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</si>
  <si>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</si>
  <si>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</si>
  <si>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</si>
  <si>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</si>
  <si>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</si>
  <si>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</si>
  <si>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</si>
  <si>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</si>
  <si>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</si>
  <si>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</si>
  <si>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</si>
  <si>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</si>
  <si>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</si>
  <si>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</si>
  <si>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</si>
  <si>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</si>
  <si>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</si>
  <si>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</si>
  <si>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</si>
  <si>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</si>
  <si>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</si>
  <si>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</si>
  <si>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</si>
  <si>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</si>
  <si>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</si>
  <si>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</si>
  <si>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</si>
  <si>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</si>
  <si>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</si>
  <si>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</si>
  <si>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</si>
  <si>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</si>
  <si>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</si>
  <si>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</si>
  <si>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</si>
  <si>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</si>
  <si>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</si>
  <si>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</si>
  <si>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</si>
  <si>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</si>
  <si>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</si>
  <si>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</si>
  <si>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</si>
  <si>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</si>
  <si>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</si>
  <si>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</si>
  <si>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</si>
  <si>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</si>
  <si>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</si>
  <si>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</si>
  <si>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</si>
  <si>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</si>
  <si>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</si>
  <si>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</si>
  <si>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</si>
  <si>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</si>
  <si>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</si>
  <si>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</si>
  <si>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</si>
  <si>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</si>
  <si>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</si>
  <si>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</si>
  <si>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</si>
  <si>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</si>
  <si>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</si>
  <si>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</si>
  <si>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</si>
  <si>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</si>
  <si>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</si>
  <si>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</si>
  <si>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</si>
  <si>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</si>
  <si>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</si>
  <si>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</si>
  <si>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</si>
  <si>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</si>
  <si>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</si>
  <si>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</si>
  <si>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</si>
  <si>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</si>
  <si>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</si>
  <si>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</si>
  <si>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</si>
  <si>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</si>
  <si>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</si>
  <si>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</si>
  <si>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</si>
  <si>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</si>
  <si>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</si>
  <si>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</si>
  <si>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</si>
  <si>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</si>
  <si>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</si>
  <si>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</si>
  <si>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</si>
  <si>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</si>
  <si>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</si>
  <si>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</si>
  <si>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</si>
  <si>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</si>
  <si>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</si>
  <si>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</si>
  <si>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</si>
  <si>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</si>
  <si>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</si>
  <si>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</si>
  <si>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</si>
  <si>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</si>
  <si>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</si>
  <si>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</si>
  <si>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</si>
  <si>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</si>
  <si>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</si>
  <si>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</si>
  <si>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</si>
  <si>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</si>
  <si>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</si>
  <si>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</si>
  <si>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</si>
  <si>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</si>
  <si>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</si>
  <si>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</si>
  <si>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</si>
  <si>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</si>
  <si>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</si>
  <si>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</si>
  <si>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</si>
  <si>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</si>
  <si>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</si>
  <si>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</si>
  <si>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</si>
  <si>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</si>
  <si>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</si>
  <si>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</si>
  <si>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</si>
  <si>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</si>
  <si>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</si>
  <si>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</si>
  <si>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</si>
  <si>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</si>
  <si>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</si>
  <si>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</si>
  <si>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</si>
  <si>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</si>
  <si>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</si>
  <si>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</si>
  <si>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</si>
  <si>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</si>
  <si>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</si>
  <si>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</si>
  <si>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</si>
  <si>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</si>
  <si>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</si>
  <si>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</si>
  <si>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</si>
  <si>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</si>
  <si>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</si>
  <si>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</si>
  <si>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</si>
  <si>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</si>
  <si>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</si>
  <si>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</si>
  <si>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</si>
  <si>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</si>
  <si>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</si>
  <si>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</si>
  <si>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</si>
  <si>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</si>
  <si>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</si>
  <si>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</si>
  <si>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</si>
  <si>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</si>
  <si>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</si>
  <si>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</si>
  <si>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</si>
  <si>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</si>
  <si>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</si>
  <si>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</si>
  <si>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</si>
  <si>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</si>
  <si>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</si>
  <si>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</si>
  <si>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</si>
  <si>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</si>
  <si>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</si>
  <si>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</si>
  <si>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</si>
  <si>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</si>
  <si>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</si>
  <si>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</si>
  <si>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</si>
  <si>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</si>
  <si>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</si>
  <si>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</si>
  <si>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</si>
  <si>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</si>
  <si>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</si>
  <si>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</si>
  <si>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</si>
  <si>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</si>
  <si>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</si>
  <si>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</si>
  <si>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</si>
  <si>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</si>
  <si>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</si>
  <si>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</si>
  <si>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</si>
  <si>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</si>
  <si>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</si>
  <si>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</si>
  <si>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</si>
  <si>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</si>
  <si>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</si>
  <si>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</si>
  <si>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</si>
  <si>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</si>
  <si>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</si>
  <si>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</si>
  <si>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</si>
  <si>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</si>
  <si>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</si>
  <si>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</si>
  <si>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</si>
  <si>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</si>
  <si>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</si>
  <si>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</si>
  <si>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</si>
  <si>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</si>
  <si>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</si>
  <si>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</si>
  <si>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</si>
  <si>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</si>
  <si>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</si>
  <si>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</si>
  <si>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</si>
  <si>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</si>
  <si>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</si>
  <si>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</si>
  <si>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</si>
  <si>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</si>
  <si>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</si>
  <si>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</si>
  <si>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</si>
  <si>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</si>
  <si>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</si>
  <si>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</si>
  <si>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</si>
  <si>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</si>
  <si>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</si>
  <si>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</si>
  <si>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</si>
  <si>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</si>
  <si>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</si>
  <si>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</si>
  <si>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</si>
  <si>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</si>
  <si>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</si>
  <si>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</si>
  <si>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</si>
  <si>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</si>
  <si>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</si>
  <si>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</si>
  <si>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</si>
  <si>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</si>
  <si>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</si>
  <si>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</si>
  <si>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</si>
  <si>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</si>
  <si>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</si>
  <si>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</si>
  <si>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</si>
  <si>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</si>
  <si>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</si>
  <si>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</si>
  <si>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</si>
  <si>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</si>
  <si>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</si>
  <si>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</si>
  <si>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</si>
  <si>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</si>
  <si>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</si>
  <si>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</si>
  <si>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</si>
  <si>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</si>
  <si>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</si>
  <si>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</si>
  <si>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</si>
  <si>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</si>
  <si>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</si>
  <si>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</si>
  <si>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</si>
  <si>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</si>
  <si>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</si>
  <si>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</si>
  <si>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</si>
  <si>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</si>
  <si>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</si>
  <si>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</si>
  <si>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</si>
  <si>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</si>
  <si>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</si>
  <si>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</si>
  <si>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</si>
  <si>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</si>
  <si>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</si>
  <si>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</si>
  <si>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</si>
  <si>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</si>
  <si>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</si>
  <si>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</si>
  <si>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</si>
  <si>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</si>
  <si>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</si>
  <si>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</si>
  <si>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</si>
  <si>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</si>
  <si>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</si>
  <si>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</si>
  <si>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</si>
  <si>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</si>
  <si>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</si>
  <si>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</si>
  <si>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</si>
  <si>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</si>
  <si>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</si>
  <si>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</si>
  <si>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</si>
  <si>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</si>
  <si>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</si>
  <si>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</si>
  <si>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</si>
  <si>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</si>
  <si>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</si>
  <si>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</si>
  <si>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</si>
  <si>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</si>
  <si>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</si>
  <si>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</si>
  <si>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</si>
  <si>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</si>
  <si>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</si>
  <si>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</si>
  <si>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</si>
  <si>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</si>
  <si>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</si>
  <si>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</si>
  <si>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</si>
  <si>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</si>
  <si>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</si>
  <si>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</si>
  <si>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</si>
  <si>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</si>
  <si>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</si>
  <si>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</si>
  <si>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</si>
  <si>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</si>
  <si>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</si>
  <si>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</si>
  <si>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</si>
  <si>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</si>
  <si>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</si>
  <si>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</si>
  <si>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</si>
  <si>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</si>
  <si>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</si>
  <si>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</si>
  <si>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</si>
  <si>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</si>
  <si>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</si>
  <si>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</si>
  <si>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</si>
  <si>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</si>
  <si>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</si>
  <si>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</si>
  <si>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</si>
  <si>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</si>
  <si>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</si>
  <si>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</si>
  <si>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</si>
  <si>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</si>
  <si>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</si>
  <si>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</si>
  <si>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</si>
  <si>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</si>
  <si>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</si>
  <si>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</si>
  <si>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</si>
  <si>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</si>
  <si>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</si>
  <si>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</si>
  <si>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</si>
  <si>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</si>
  <si>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</si>
  <si>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</si>
  <si>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</si>
  <si>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</si>
  <si>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</si>
  <si>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</si>
  <si>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</si>
  <si>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</si>
  <si>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</si>
  <si>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</si>
  <si>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</si>
  <si>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</si>
  <si>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</si>
  <si>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</si>
  <si>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</si>
  <si>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</si>
  <si>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</si>
  <si>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</si>
  <si>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</si>
  <si>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</si>
  <si>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</si>
  <si>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</si>
  <si>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</si>
  <si>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</si>
  <si>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</si>
  <si>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</si>
  <si>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</si>
  <si>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</si>
  <si>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</si>
  <si>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</si>
  <si>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</si>
  <si>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</si>
  <si>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</si>
  <si>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</si>
  <si>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</si>
  <si>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</si>
  <si>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</si>
  <si>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</si>
  <si>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</si>
  <si>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</si>
  <si>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</si>
  <si>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</si>
  <si>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</si>
  <si>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</si>
  <si>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</si>
  <si>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</si>
  <si>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</si>
  <si>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</si>
  <si>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</si>
  <si>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</si>
  <si>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</si>
  <si>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</si>
  <si>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</si>
  <si>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</si>
  <si>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</si>
  <si>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</si>
  <si>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</si>
  <si>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</si>
  <si>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</si>
  <si>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</si>
  <si>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</si>
  <si>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</si>
  <si>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</si>
  <si>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</si>
  <si>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</si>
  <si>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</si>
  <si>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</si>
  <si>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</si>
  <si>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</si>
  <si>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</si>
  <si>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</si>
  <si>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</si>
  <si>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</si>
  <si>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</si>
  <si>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</si>
  <si>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</si>
  <si>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</si>
  <si>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</si>
  <si>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</si>
  <si>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</si>
  <si>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</si>
  <si>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</si>
  <si>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</si>
  <si>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</si>
  <si>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</si>
  <si>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</si>
  <si>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</si>
  <si>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</si>
  <si>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</si>
  <si>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</si>
  <si>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</si>
  <si>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</si>
  <si>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</si>
  <si>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</si>
  <si>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</si>
  <si>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</si>
  <si>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</si>
  <si>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</si>
  <si>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</si>
  <si>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</si>
  <si>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</si>
  <si>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</si>
  <si>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</si>
  <si>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</si>
  <si>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</si>
  <si>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</si>
  <si>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</si>
  <si>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</si>
  <si>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</si>
  <si>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</si>
  <si>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</si>
  <si>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</si>
  <si>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</si>
  <si>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</si>
  <si>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</si>
  <si>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</si>
  <si>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</si>
  <si>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</si>
  <si>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</si>
  <si>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</si>
  <si>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</si>
  <si>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</si>
  <si>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</si>
  <si>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</si>
  <si>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</si>
  <si>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</si>
  <si>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</si>
  <si>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</si>
  <si>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</si>
  <si>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</si>
  <si>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</si>
  <si>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</si>
  <si>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</si>
  <si>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</si>
  <si>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</si>
  <si>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</si>
  <si>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</si>
  <si>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</si>
  <si>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</si>
  <si>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</si>
  <si>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</si>
  <si>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</si>
  <si>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</si>
  <si>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</si>
  <si>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</si>
  <si>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</si>
  <si>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</si>
  <si>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</si>
  <si>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</si>
  <si>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</si>
  <si>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</si>
  <si>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</si>
  <si>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</si>
  <si>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</si>
  <si>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</si>
  <si>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</si>
  <si>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</si>
  <si>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</si>
  <si>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</si>
  <si>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</si>
  <si>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</si>
  <si>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</si>
  <si>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</si>
  <si>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</si>
  <si>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</si>
  <si>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</si>
  <si>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</si>
  <si>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</si>
  <si>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</si>
  <si>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</si>
  <si>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</si>
  <si>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</si>
  <si>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</si>
  <si>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</si>
  <si>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</si>
  <si>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</si>
  <si>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</si>
  <si>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</si>
  <si>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</si>
  <si>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</si>
  <si>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</si>
  <si>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</si>
  <si>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</si>
  <si>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</si>
  <si>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</si>
  <si>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</si>
  <si>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</si>
  <si>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</si>
  <si>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</si>
  <si>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</si>
  <si>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</si>
  <si>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</si>
  <si>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</si>
  <si>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</si>
  <si>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</si>
  <si>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</si>
  <si>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</si>
  <si>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</si>
  <si>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</si>
  <si>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</si>
  <si>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</si>
  <si>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</si>
  <si>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</si>
  <si>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</si>
  <si>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</si>
  <si>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</si>
  <si>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</si>
  <si>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</si>
  <si>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</si>
  <si>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</si>
  <si>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</si>
  <si>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</si>
  <si>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</si>
  <si>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</si>
  <si>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</si>
  <si>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</si>
  <si>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</si>
  <si>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</si>
  <si>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</si>
  <si>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</si>
  <si>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</si>
  <si>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</si>
  <si>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</si>
  <si>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</si>
  <si>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</si>
  <si>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</si>
  <si>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</si>
  <si>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</si>
  <si>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</si>
  <si>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</si>
  <si>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</si>
  <si>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</si>
  <si>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</si>
  <si>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</si>
  <si>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</si>
  <si>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</si>
  <si>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</si>
  <si>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</si>
  <si>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</si>
  <si>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</si>
  <si>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</si>
  <si>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</si>
  <si>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</si>
  <si>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</si>
  <si>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</si>
  <si>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</si>
  <si>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</si>
  <si>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</si>
  <si>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</si>
  <si>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</si>
  <si>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</si>
  <si>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</si>
  <si>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</si>
  <si>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</si>
  <si>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</si>
  <si>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</si>
  <si>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</si>
  <si>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</si>
  <si>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</si>
  <si>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</si>
  <si>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</si>
  <si>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</si>
  <si>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</si>
  <si>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</si>
  <si>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</si>
  <si>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</si>
  <si>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</si>
  <si>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</si>
  <si>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</si>
  <si>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</si>
  <si>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</si>
  <si>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</si>
  <si>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</si>
  <si>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</si>
  <si>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</si>
  <si>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</si>
  <si>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</si>
  <si>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</si>
  <si>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</si>
  <si>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</si>
  <si>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</si>
  <si>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</si>
  <si>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</si>
  <si>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</si>
  <si>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</si>
  <si>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</si>
  <si>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</si>
  <si>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</si>
  <si>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</si>
  <si>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</si>
  <si>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</si>
  <si>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</si>
  <si>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</si>
  <si>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</si>
  <si>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</si>
  <si>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</si>
  <si>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</si>
  <si>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</si>
  <si>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</si>
  <si>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</si>
  <si>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</si>
  <si>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</si>
  <si>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</si>
  <si>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</si>
  <si>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</si>
  <si>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</si>
  <si>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</si>
  <si>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</si>
  <si>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</si>
  <si>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</si>
  <si>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</si>
  <si>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</si>
  <si>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</si>
  <si>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</si>
  <si>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</si>
  <si>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</si>
  <si>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</si>
  <si>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</si>
  <si>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</si>
  <si>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</si>
  <si>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</si>
  <si>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</si>
  <si>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</si>
  <si>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</si>
  <si>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</si>
  <si>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</si>
  <si>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</si>
  <si>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</si>
  <si>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</si>
  <si>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</si>
  <si>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</si>
  <si>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</si>
  <si>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</si>
  <si>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</si>
  <si>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</si>
  <si>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</si>
  <si>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</si>
  <si>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</si>
  <si>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</si>
  <si>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</si>
  <si>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</si>
  <si>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</si>
  <si>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</si>
  <si>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</si>
  <si>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</si>
  <si>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</si>
  <si>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</si>
  <si>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</si>
  <si>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</si>
  <si>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</si>
  <si>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</si>
  <si>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</si>
  <si>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</si>
  <si>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</si>
  <si>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</si>
  <si>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</si>
  <si>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</si>
  <si>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</si>
  <si>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</si>
  <si>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</si>
  <si>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</si>
  <si>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</si>
  <si>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</si>
  <si>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</si>
  <si>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</si>
  <si>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</si>
  <si>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</si>
  <si>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</si>
  <si>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</si>
  <si>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</si>
  <si>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</si>
  <si>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</si>
  <si>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</si>
  <si>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</si>
  <si>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</si>
  <si>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</si>
  <si>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</si>
  <si>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</si>
  <si>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</si>
  <si>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</si>
  <si>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</si>
  <si>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</si>
  <si>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</si>
  <si>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</si>
  <si>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</si>
  <si>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</si>
  <si>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</si>
  <si>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</si>
  <si>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</si>
  <si>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</si>
  <si>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</si>
  <si>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</si>
  <si>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</si>
  <si>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</si>
  <si>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</si>
  <si>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</si>
  <si>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</si>
  <si>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</si>
  <si>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</si>
  <si>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</si>
  <si>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</si>
  <si>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</si>
  <si>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</si>
  <si>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</si>
  <si>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</si>
  <si>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</si>
  <si>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</si>
  <si>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</si>
  <si>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</si>
  <si>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</si>
  <si>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</si>
  <si>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</si>
  <si>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</si>
  <si>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</si>
  <si>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</si>
  <si>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</si>
  <si>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</si>
  <si>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</si>
  <si>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</si>
  <si>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</si>
  <si>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</si>
  <si>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</si>
  <si>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</si>
  <si>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</si>
  <si>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</si>
  <si>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</si>
  <si>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</si>
  <si>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</si>
  <si>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</si>
  <si>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</si>
  <si>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</si>
  <si>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</si>
  <si>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</si>
  <si>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</si>
  <si>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</si>
  <si>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</si>
  <si>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</si>
  <si>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</si>
  <si>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</si>
  <si>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</si>
  <si>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</si>
  <si>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</si>
  <si>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</si>
  <si>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</si>
  <si>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</si>
  <si>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</si>
  <si>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</si>
  <si>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</si>
  <si>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</si>
  <si>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</si>
  <si>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</si>
  <si>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</si>
  <si>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</si>
  <si>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</si>
  <si>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</si>
  <si>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</si>
  <si>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</si>
  <si>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</si>
  <si>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</si>
  <si>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</si>
  <si>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</si>
  <si>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</si>
  <si>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</si>
  <si>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</si>
  <si>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</si>
  <si>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</si>
  <si>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</si>
  <si>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</si>
  <si>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</si>
  <si>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</si>
  <si>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</si>
  <si>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</si>
  <si>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</si>
  <si>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</si>
  <si>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</si>
  <si>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</si>
  <si>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</si>
  <si>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</si>
  <si>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</si>
  <si>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</si>
  <si>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</si>
  <si>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</si>
  <si>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</si>
  <si>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</si>
  <si>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</si>
  <si>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</si>
  <si>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</si>
  <si>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</si>
  <si>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</si>
  <si>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</si>
  <si>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</si>
  <si>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</si>
  <si>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</si>
  <si>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</si>
  <si>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</si>
  <si>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</si>
  <si>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</si>
  <si>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</si>
  <si>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</si>
  <si>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</si>
  <si>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</si>
  <si>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</si>
  <si>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</si>
  <si>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</si>
  <si>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</si>
  <si>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</si>
  <si>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</si>
  <si>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</si>
  <si>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</si>
  <si>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</si>
  <si>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</si>
  <si>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</si>
  <si>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</si>
  <si>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</si>
  <si>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</si>
  <si>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</si>
  <si>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</si>
  <si>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</si>
  <si>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</si>
  <si>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</si>
  <si>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</si>
  <si>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</si>
  <si>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</si>
  <si>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</si>
  <si>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</si>
  <si>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</si>
  <si>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</si>
  <si>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</si>
  <si>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</si>
  <si>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</si>
  <si>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</si>
  <si>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</si>
  <si>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</si>
  <si>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</si>
  <si>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</si>
  <si>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</si>
  <si>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</si>
  <si>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</si>
  <si>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</si>
  <si>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</si>
  <si>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</si>
  <si>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</si>
  <si>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</si>
  <si>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</si>
  <si>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</si>
  <si>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</si>
  <si>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</si>
  <si>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</si>
  <si>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</si>
  <si>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</si>
  <si>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</si>
  <si>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</si>
  <si>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</si>
  <si>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</si>
  <si>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</si>
  <si>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</si>
  <si>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</si>
  <si>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</si>
  <si>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</si>
  <si>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</si>
  <si>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</si>
  <si>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</si>
  <si>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</si>
  <si>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</si>
  <si>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</si>
  <si>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</si>
  <si>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</si>
  <si>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</si>
  <si>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</si>
  <si>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</si>
  <si>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</si>
  <si>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</si>
  <si>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</si>
  <si>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</si>
  <si>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</si>
  <si>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</si>
  <si>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</si>
  <si>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</si>
  <si>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</si>
  <si>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</si>
  <si>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</si>
  <si>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</si>
  <si>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</si>
  <si>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</si>
  <si>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</si>
  <si>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</si>
  <si>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</si>
  <si>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</si>
  <si>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</si>
  <si>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</si>
  <si>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</si>
  <si>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</si>
  <si>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</si>
  <si>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</si>
  <si>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</si>
  <si>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</si>
  <si>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</si>
  <si>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</si>
  <si>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</si>
  <si>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</si>
  <si>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</si>
  <si>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</si>
  <si>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</si>
  <si>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</si>
  <si>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</si>
  <si>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</si>
  <si>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</si>
  <si>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</si>
  <si>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</si>
  <si>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</si>
  <si>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</si>
  <si>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</si>
  <si>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</si>
  <si>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</si>
  <si>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</si>
  <si>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</si>
  <si>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</si>
  <si>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</si>
  <si>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</si>
  <si>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</si>
  <si>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</si>
  <si>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</si>
  <si>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</si>
  <si>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</si>
  <si>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</si>
  <si>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</si>
  <si>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</si>
  <si>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</si>
  <si>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</si>
  <si>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</si>
  <si>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</si>
  <si>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</si>
  <si>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</si>
  <si>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</si>
  <si>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</si>
  <si>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</si>
  <si>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</si>
  <si>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</si>
  <si>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</si>
  <si>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</si>
  <si>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</si>
  <si>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</si>
  <si>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</si>
  <si>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</si>
  <si>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</si>
  <si>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</si>
  <si>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</si>
  <si>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</si>
  <si>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</si>
  <si>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</si>
  <si>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</si>
  <si>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</si>
  <si>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</si>
  <si>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</si>
  <si>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</si>
  <si>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</si>
  <si>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</si>
  <si>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</si>
  <si>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</si>
  <si>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</si>
  <si>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</si>
  <si>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</si>
  <si>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</si>
  <si>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</si>
  <si>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</si>
  <si>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</si>
  <si>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</si>
  <si>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</si>
  <si>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</si>
  <si>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</si>
  <si>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</si>
  <si>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</si>
  <si>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</si>
  <si>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</si>
  <si>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</si>
  <si>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</si>
  <si>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</si>
  <si>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</si>
  <si>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</si>
  <si>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</si>
  <si>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</si>
  <si>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</si>
  <si>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</si>
  <si>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</si>
  <si>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</si>
  <si>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</si>
  <si>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</si>
  <si>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</si>
  <si>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</si>
  <si>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</si>
  <si>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</si>
  <si>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</si>
  <si>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</si>
  <si>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</si>
  <si>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</si>
  <si>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</si>
  <si>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</si>
  <si>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</si>
  <si>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</si>
  <si>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</si>
  <si>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</si>
  <si>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</si>
  <si>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</si>
  <si>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</si>
  <si>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</si>
  <si>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</si>
  <si>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</si>
  <si>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</si>
  <si>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</si>
  <si>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</si>
  <si>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</si>
  <si>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</si>
  <si>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</si>
  <si>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</si>
  <si>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</si>
  <si>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</si>
  <si>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</si>
  <si>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</si>
  <si>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</si>
  <si>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</si>
  <si>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</si>
  <si>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</si>
  <si>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</si>
  <si>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</si>
  <si>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</si>
  <si>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</si>
  <si>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</si>
  <si>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</si>
  <si>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</si>
  <si>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</si>
  <si>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</si>
  <si>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</si>
  <si>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</si>
  <si>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</si>
  <si>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</si>
  <si>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</si>
  <si>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</si>
  <si>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</si>
  <si>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</si>
  <si>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</si>
  <si>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</si>
  <si>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</si>
  <si>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</si>
  <si>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</si>
  <si>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</si>
  <si>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</si>
  <si>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</si>
  <si>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</si>
  <si>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</si>
  <si>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</si>
  <si>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</si>
  <si>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</si>
  <si>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</si>
  <si>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</si>
  <si>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</si>
  <si>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</si>
  <si>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</si>
  <si>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</si>
  <si>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</si>
  <si>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</si>
  <si>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</si>
  <si>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</si>
  <si>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</si>
  <si>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</si>
  <si>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</si>
  <si>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</si>
  <si>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</si>
  <si>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</si>
  <si>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</si>
  <si>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</si>
  <si>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</si>
  <si>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</si>
  <si>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</si>
  <si>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</si>
  <si>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</si>
  <si>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</si>
  <si>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</si>
  <si>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</si>
  <si>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</si>
  <si>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</si>
  <si>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</si>
  <si>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</si>
  <si>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</si>
  <si>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</si>
  <si>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</si>
  <si>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</si>
  <si>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</si>
  <si>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</si>
  <si>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</si>
  <si>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</si>
  <si>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</si>
  <si>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</si>
  <si>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</si>
  <si>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</si>
  <si>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</si>
  <si>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</si>
  <si>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</si>
  <si>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</si>
  <si>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</si>
  <si>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</si>
  <si>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</si>
  <si>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</si>
  <si>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</si>
  <si>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</si>
  <si>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</si>
  <si>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</si>
  <si>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</si>
  <si>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</si>
  <si>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</si>
  <si>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</si>
  <si>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</si>
  <si>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</si>
  <si>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</si>
  <si>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</si>
  <si>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</si>
  <si>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</si>
  <si>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</si>
  <si>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</si>
  <si>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</si>
  <si>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</si>
  <si>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</si>
  <si>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</si>
  <si>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</si>
  <si>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</si>
  <si>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</si>
  <si>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</si>
  <si>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</si>
  <si>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</si>
  <si>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</si>
  <si>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</si>
  <si>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</si>
  <si>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</si>
  <si>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</si>
  <si>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</si>
  <si>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</si>
  <si>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</si>
  <si>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</si>
  <si>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</si>
  <si>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</si>
  <si>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</si>
  <si>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</si>
  <si>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</si>
  <si>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</si>
  <si>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</si>
  <si>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</si>
  <si>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</si>
  <si>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</si>
  <si>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</si>
  <si>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</si>
  <si>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</si>
  <si>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</si>
  <si>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</si>
  <si>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</si>
  <si>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</si>
  <si>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</si>
  <si>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</si>
  <si>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</si>
  <si>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</si>
  <si>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</si>
  <si>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</si>
  <si>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</si>
  <si>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</si>
  <si>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</si>
  <si>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</si>
  <si>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</si>
  <si>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</si>
  <si>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</si>
  <si>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</si>
  <si>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</si>
  <si>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</si>
  <si>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</si>
  <si>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</si>
  <si>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</si>
  <si>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</si>
  <si>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</si>
  <si>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</si>
  <si>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</si>
  <si>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</si>
  <si>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</si>
  <si>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</si>
  <si>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</si>
  <si>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</si>
  <si>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</si>
  <si>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</si>
  <si>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</si>
  <si>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</si>
  <si>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</si>
  <si>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</si>
  <si>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</si>
  <si>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</si>
  <si>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</si>
  <si>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</si>
  <si>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</si>
  <si>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</si>
  <si>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</si>
  <si>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</si>
  <si>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</si>
  <si>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</si>
  <si>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</si>
  <si>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</si>
  <si>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</si>
  <si>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</si>
  <si>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</si>
  <si>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</si>
  <si>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</si>
  <si>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</si>
  <si>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</si>
  <si>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</si>
  <si>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</si>
  <si>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</si>
  <si>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</si>
  <si>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</si>
  <si>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</si>
  <si>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</si>
  <si>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</si>
  <si>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</si>
  <si>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</si>
  <si>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</si>
  <si>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</si>
  <si>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</si>
  <si>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</si>
  <si>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</si>
  <si>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</si>
  <si>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</si>
  <si>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</si>
  <si>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</si>
  <si>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</si>
  <si>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</si>
  <si>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</si>
  <si>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</si>
  <si>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</si>
  <si>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</si>
  <si>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</si>
  <si>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</si>
  <si>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</si>
  <si>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</si>
  <si>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</si>
  <si>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</si>
  <si>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</si>
  <si>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</si>
  <si>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</si>
  <si>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</si>
  <si>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</si>
  <si>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</si>
  <si>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</si>
  <si>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</si>
  <si>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</si>
  <si>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</si>
  <si>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</si>
  <si>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</si>
  <si>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</si>
  <si>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</si>
  <si>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</si>
  <si>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</si>
  <si>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</si>
  <si>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</si>
  <si>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</si>
  <si>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</si>
  <si>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</si>
  <si>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</si>
  <si>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</si>
  <si>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</si>
  <si>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</si>
  <si>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</si>
  <si>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</si>
  <si>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</si>
  <si>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</si>
  <si>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</si>
  <si>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</si>
  <si>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</si>
  <si>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</si>
  <si>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</si>
  <si>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</si>
  <si>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</si>
  <si>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</si>
  <si>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</si>
  <si>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</si>
  <si>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</si>
  <si>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</si>
  <si>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</si>
  <si>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</si>
  <si>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</si>
  <si>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</si>
  <si>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</si>
  <si>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</si>
  <si>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</si>
  <si>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</si>
  <si>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</si>
  <si>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</si>
  <si>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</si>
  <si>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</si>
  <si>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</si>
  <si>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</si>
  <si>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</si>
  <si>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</si>
  <si>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</si>
  <si>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</si>
  <si>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</si>
  <si>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</si>
  <si>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</si>
  <si>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</si>
  <si>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</si>
  <si>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</si>
  <si>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</si>
  <si>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</si>
  <si>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</si>
  <si>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</si>
  <si>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</si>
  <si>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</si>
  <si>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</si>
  <si>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</si>
  <si>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</si>
  <si>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</si>
  <si>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</si>
  <si>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</si>
  <si>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</si>
  <si>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</si>
  <si>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</si>
  <si>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</si>
  <si>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</si>
  <si>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</si>
  <si>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</si>
  <si>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</si>
  <si>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</si>
  <si>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</si>
  <si>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</si>
  <si>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</si>
  <si>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</si>
  <si>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</si>
  <si>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</si>
  <si>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</si>
  <si>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</si>
  <si>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</si>
  <si>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</si>
  <si>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</si>
  <si>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</si>
  <si>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</si>
  <si>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</si>
  <si>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</si>
  <si>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</si>
  <si>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</si>
  <si>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</si>
  <si>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</si>
  <si>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</si>
  <si>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</si>
  <si>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</si>
  <si>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</si>
  <si>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</si>
  <si>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</si>
  <si>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</si>
  <si>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</si>
  <si>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</si>
  <si>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</si>
  <si>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</si>
  <si>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</si>
  <si>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</si>
  <si>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</si>
  <si>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</si>
  <si>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</si>
  <si>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</si>
  <si>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</si>
  <si>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</si>
  <si>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</si>
  <si>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</si>
  <si>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</si>
  <si>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</si>
  <si>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</si>
  <si>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</si>
  <si>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</si>
  <si>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</si>
  <si>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</si>
  <si>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</si>
  <si>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</si>
  <si>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</si>
  <si>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</si>
  <si>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</si>
  <si>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</si>
  <si>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</si>
  <si>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</si>
  <si>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</si>
  <si>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</si>
  <si>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</si>
  <si>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</si>
  <si>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</si>
  <si>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</si>
  <si>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</si>
  <si>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</si>
  <si>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</si>
  <si>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</si>
  <si>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</si>
  <si>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</si>
  <si>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</si>
  <si>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</si>
  <si>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</si>
  <si>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</si>
  <si>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</si>
  <si>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</si>
  <si>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</si>
  <si>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</si>
  <si>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</si>
  <si>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</si>
  <si>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</si>
  <si>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</si>
  <si>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</si>
  <si>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</si>
  <si>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</si>
  <si>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</si>
  <si>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</si>
  <si>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</si>
  <si>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</si>
  <si>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</si>
  <si>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</si>
  <si>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</si>
  <si>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</si>
  <si>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</si>
  <si>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</si>
  <si>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</si>
  <si>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</si>
  <si>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</si>
  <si>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</si>
  <si>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</si>
  <si>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</si>
  <si>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</si>
  <si>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</si>
  <si>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</si>
  <si>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</si>
  <si>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</si>
  <si>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</si>
  <si>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</si>
  <si>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</si>
  <si>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</si>
  <si>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</si>
  <si>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</si>
  <si>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</si>
  <si>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</si>
  <si>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</si>
  <si>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</si>
  <si>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</si>
  <si>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</si>
  <si>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</si>
  <si>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</si>
  <si>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</si>
  <si>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</si>
  <si>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</si>
  <si>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</si>
  <si>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</si>
  <si>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</si>
  <si>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</si>
  <si>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</si>
  <si>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</si>
  <si>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</si>
  <si>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</si>
  <si>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</si>
  <si>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</si>
  <si>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</si>
  <si>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</si>
  <si>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</si>
  <si>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</si>
  <si>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</si>
  <si>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</si>
  <si>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</si>
  <si>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</si>
  <si>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</si>
  <si>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</si>
  <si>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</si>
  <si>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</si>
  <si>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</si>
  <si>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</si>
  <si>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</si>
  <si>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</si>
  <si>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</si>
  <si>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</si>
  <si>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</si>
  <si>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</si>
  <si>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</si>
  <si>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</si>
  <si>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</si>
  <si>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</si>
  <si>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</si>
  <si>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</si>
  <si>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</si>
  <si>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</si>
  <si>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</si>
  <si>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</si>
  <si>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</si>
  <si>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</si>
  <si>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</si>
  <si>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</si>
  <si>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</si>
  <si>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</si>
  <si>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</si>
  <si>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</si>
  <si>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</si>
  <si>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</si>
  <si>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</si>
  <si>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</si>
  <si>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</si>
  <si>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</si>
  <si>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</si>
  <si>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</si>
  <si>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</si>
  <si>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</si>
  <si>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</si>
  <si>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</si>
  <si>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</si>
  <si>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</si>
  <si>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</si>
  <si>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</si>
  <si>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</si>
  <si>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</si>
  <si>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</si>
  <si>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</si>
  <si>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</si>
  <si>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</si>
  <si>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</si>
  <si>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</si>
  <si>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</si>
  <si>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</si>
  <si>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</si>
  <si>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</si>
  <si>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</si>
  <si>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</si>
  <si>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</si>
  <si>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</si>
  <si>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</si>
  <si>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</si>
  <si>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</si>
  <si>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</si>
  <si>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</si>
  <si>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</si>
  <si>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</si>
  <si>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</si>
  <si>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</si>
  <si>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</si>
  <si>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</si>
  <si>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</si>
  <si>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</si>
  <si>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</si>
  <si>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</si>
  <si>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</si>
  <si>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</si>
  <si>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</si>
  <si>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</si>
  <si>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</si>
  <si>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</si>
  <si>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</si>
  <si>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</si>
  <si>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</si>
  <si>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</si>
  <si>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</si>
  <si>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</si>
  <si>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</si>
  <si>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</si>
  <si>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</si>
  <si>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</si>
  <si>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</si>
  <si>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</si>
  <si>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</si>
  <si>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</si>
  <si>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</si>
  <si>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</si>
  <si>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</si>
  <si>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</si>
  <si>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</si>
  <si>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</si>
  <si>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</si>
  <si>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</si>
  <si>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</si>
  <si>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</si>
  <si>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</si>
  <si>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</si>
  <si>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</si>
  <si>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</si>
  <si>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</si>
  <si>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</si>
  <si>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</si>
  <si>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</si>
  <si>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</si>
  <si>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</si>
  <si>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</si>
  <si>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</si>
  <si>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</si>
  <si>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</si>
  <si>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</si>
  <si>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</si>
  <si>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</si>
  <si>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</si>
  <si>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</si>
  <si>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</si>
  <si>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</si>
  <si>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</si>
  <si>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</si>
  <si>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</si>
  <si>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</si>
  <si>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</si>
  <si>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</si>
  <si>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</si>
  <si>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</si>
  <si>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</si>
  <si>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</si>
  <si>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</si>
  <si>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</si>
  <si>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</si>
  <si>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</si>
  <si>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</si>
  <si>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</si>
  <si>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</si>
  <si>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</si>
  <si>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</si>
  <si>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</si>
  <si>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</si>
  <si>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</si>
  <si>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</si>
  <si>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</si>
  <si>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</si>
  <si>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</si>
  <si>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</si>
  <si>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</si>
  <si>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</si>
  <si>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</si>
  <si>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</si>
  <si>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</si>
  <si>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</si>
  <si>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</si>
  <si>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</si>
  <si>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</si>
  <si>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</si>
  <si>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</si>
  <si>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</si>
  <si>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</si>
  <si>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</si>
  <si>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</si>
  <si>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</si>
  <si>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</si>
  <si>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</si>
  <si>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</si>
  <si>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</si>
  <si>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</si>
  <si>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</si>
  <si>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</si>
  <si>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</si>
  <si>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</si>
  <si>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</si>
  <si>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</si>
  <si>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</si>
  <si>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</si>
  <si>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</si>
  <si>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</si>
  <si>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</si>
  <si>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</si>
  <si>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</si>
  <si>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</si>
  <si>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</si>
  <si>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</si>
  <si>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</si>
  <si>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</si>
  <si>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</si>
  <si>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</si>
  <si>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</si>
  <si>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</si>
  <si>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</si>
  <si>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</si>
  <si>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</si>
  <si>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</si>
  <si>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</si>
  <si>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</si>
  <si>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</si>
  <si>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</si>
  <si>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</si>
  <si>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</si>
  <si>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</si>
  <si>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</si>
  <si>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</si>
  <si>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</si>
  <si>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</si>
  <si>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</si>
  <si>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</si>
  <si>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</si>
  <si>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</si>
  <si>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</si>
  <si>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</si>
  <si>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</si>
  <si>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</si>
  <si>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</si>
  <si>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</si>
  <si>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</si>
  <si>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</si>
  <si>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</si>
  <si>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</si>
  <si>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</si>
  <si>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</si>
  <si>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</si>
  <si>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</si>
  <si>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</si>
  <si>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</si>
  <si>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</si>
  <si>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</si>
  <si>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</si>
  <si>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</si>
  <si>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</si>
  <si>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</si>
  <si>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</si>
  <si>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</si>
  <si>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</si>
  <si>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</si>
  <si>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</si>
  <si>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</si>
  <si>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</si>
  <si>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</si>
  <si>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</si>
  <si>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</si>
  <si>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</si>
  <si>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</si>
  <si>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</si>
  <si>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</si>
  <si>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</si>
  <si>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</si>
  <si>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</si>
  <si>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</si>
  <si>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</si>
  <si>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</si>
  <si>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</si>
  <si>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</si>
  <si>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</si>
  <si>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</si>
  <si>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</si>
  <si>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</si>
  <si>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</si>
  <si>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</si>
  <si>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</si>
  <si>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</si>
  <si>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</si>
  <si>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</si>
  <si>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</si>
  <si>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</si>
  <si>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</si>
  <si>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</si>
  <si>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</si>
  <si>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</si>
  <si>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</si>
  <si>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</si>
  <si>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</si>
  <si>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</si>
  <si>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</si>
  <si>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</si>
  <si>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</si>
  <si>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</si>
  <si>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</si>
  <si>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</si>
  <si>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</si>
  <si>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</si>
  <si>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</si>
  <si>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</si>
  <si>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</si>
  <si>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</si>
  <si>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</si>
  <si>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</si>
  <si>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</si>
  <si>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</si>
  <si>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</si>
  <si>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</si>
  <si>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</si>
  <si>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</si>
  <si>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</si>
  <si>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</si>
  <si>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</si>
  <si>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</si>
  <si>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</si>
  <si>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</si>
  <si>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</si>
  <si>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</si>
  <si>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</si>
  <si>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</si>
  <si>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</si>
  <si>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</si>
  <si>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</si>
  <si>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</si>
  <si>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</si>
  <si>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</si>
  <si>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</si>
  <si>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</si>
  <si>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</si>
  <si>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</si>
  <si>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</si>
  <si>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</si>
  <si>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</si>
  <si>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</si>
  <si>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</si>
  <si>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</si>
  <si>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</si>
  <si>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</si>
  <si>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</si>
  <si>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</si>
  <si>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</si>
  <si>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</si>
  <si>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</si>
  <si>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</si>
  <si>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</si>
  <si>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</si>
  <si>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</si>
  <si>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</si>
  <si>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</si>
  <si>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</si>
  <si>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</si>
  <si>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</si>
  <si>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</si>
  <si>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</si>
  <si>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</si>
  <si>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</si>
  <si>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</si>
  <si>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</si>
  <si>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</si>
  <si>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</si>
  <si>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</si>
  <si>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</si>
  <si>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</si>
  <si>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</si>
  <si>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</si>
  <si>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</si>
  <si>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</si>
  <si>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</si>
  <si>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</si>
  <si>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</si>
  <si>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</si>
  <si>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</si>
  <si>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</si>
  <si>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</si>
  <si>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</si>
  <si>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</si>
  <si>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</si>
  <si>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</si>
  <si>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</si>
  <si>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</si>
  <si>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</si>
  <si>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</si>
  <si>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</si>
  <si>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</si>
  <si>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</si>
  <si>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</si>
  <si>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</si>
  <si>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</si>
  <si>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</si>
  <si>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</si>
  <si>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</si>
  <si>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</si>
  <si>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</si>
  <si>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</si>
  <si>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</si>
  <si>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</si>
  <si>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</si>
  <si>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</si>
  <si>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</si>
  <si>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</si>
  <si>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</si>
  <si>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</si>
  <si>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</si>
  <si>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</si>
  <si>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</si>
  <si>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</si>
  <si>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</si>
  <si>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</si>
  <si>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</si>
  <si>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</si>
  <si>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</si>
  <si>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</si>
  <si>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</si>
  <si>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</si>
  <si>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</si>
  <si>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</si>
  <si>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</si>
  <si>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</si>
  <si>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</si>
  <si>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</si>
  <si>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</si>
  <si>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</si>
  <si>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</si>
  <si>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</si>
  <si>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</si>
  <si>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</si>
  <si>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</si>
  <si>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</si>
  <si>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</si>
  <si>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</si>
  <si>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</si>
  <si>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</si>
  <si>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</si>
  <si>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</si>
  <si>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</si>
  <si>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</si>
  <si>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</si>
  <si>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</si>
  <si>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</si>
  <si>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</si>
  <si>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</si>
  <si>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</si>
  <si>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</si>
  <si>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</si>
  <si>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</si>
  <si>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</si>
  <si>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</si>
  <si>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</si>
  <si>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</si>
  <si>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</si>
  <si>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</si>
  <si>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</si>
  <si>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</si>
  <si>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</si>
  <si>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</si>
  <si>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</si>
  <si>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</si>
  <si>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</si>
  <si>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</si>
  <si>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</si>
  <si>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</si>
  <si>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</si>
  <si>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</si>
  <si>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</si>
  <si>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</si>
  <si>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</si>
  <si>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</si>
  <si>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</si>
  <si>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</si>
  <si>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</si>
  <si>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</si>
  <si>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</si>
  <si>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</si>
  <si>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</si>
  <si>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</si>
  <si>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</si>
  <si>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</si>
  <si>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</si>
  <si>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</si>
  <si>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</si>
  <si>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</si>
  <si>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</si>
  <si>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</si>
  <si>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</si>
  <si>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</si>
  <si>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</si>
  <si>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</si>
  <si>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</si>
  <si>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</si>
  <si>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</si>
  <si>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</si>
  <si>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</si>
  <si>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</si>
  <si>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</si>
  <si>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</si>
  <si>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</si>
  <si>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</si>
  <si>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</si>
  <si>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</si>
  <si>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</si>
  <si>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</si>
  <si>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</si>
  <si>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</si>
  <si>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</si>
  <si>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</si>
  <si>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</si>
  <si>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</si>
  <si>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</si>
  <si>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</si>
  <si>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</si>
  <si>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</si>
  <si>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</si>
  <si>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</si>
  <si>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</si>
  <si>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</si>
  <si>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</si>
  <si>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</si>
  <si>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</si>
  <si>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</si>
  <si>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</si>
  <si>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</si>
  <si>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</si>
  <si>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</si>
  <si>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</si>
  <si>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</si>
  <si>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</si>
  <si>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</si>
  <si>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</si>
  <si>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</si>
  <si>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</si>
  <si>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</si>
  <si>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</si>
  <si>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</si>
  <si>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</si>
  <si>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</si>
  <si>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</si>
  <si>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</si>
  <si>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</si>
  <si>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</si>
  <si>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</si>
  <si>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</si>
  <si>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</si>
  <si>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</si>
  <si>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</si>
  <si>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</si>
  <si>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</si>
  <si>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</si>
  <si>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</si>
  <si>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</si>
  <si>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</si>
  <si>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</si>
  <si>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</si>
  <si>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</si>
  <si>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</si>
  <si>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</si>
  <si>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</si>
  <si>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</si>
  <si>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</si>
  <si>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</si>
  <si>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</si>
  <si>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</si>
  <si>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</si>
  <si>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</si>
  <si>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</si>
  <si>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</si>
  <si>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</si>
  <si>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</si>
  <si>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</si>
  <si>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</si>
  <si>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</si>
  <si>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</si>
  <si>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</si>
  <si>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</si>
  <si>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</si>
  <si>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</si>
  <si>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</si>
  <si>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</si>
  <si>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</si>
  <si>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</si>
  <si>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</si>
  <si>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</si>
  <si>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</si>
  <si>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</si>
  <si>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</si>
  <si>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</si>
  <si>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</si>
  <si>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</si>
  <si>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</si>
  <si>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</si>
  <si>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</si>
  <si>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</si>
  <si>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</si>
  <si>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</si>
  <si>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</si>
  <si>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</si>
  <si>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</si>
  <si>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</si>
  <si>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</si>
  <si>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</si>
  <si>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</si>
  <si>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</si>
  <si>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</si>
  <si>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</si>
  <si>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</si>
  <si>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</si>
  <si>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</si>
  <si>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</si>
  <si>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</si>
  <si>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</si>
  <si>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</si>
  <si>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</si>
  <si>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</si>
  <si>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</si>
  <si>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</si>
  <si>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</si>
  <si>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</si>
  <si>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</si>
  <si>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</si>
  <si>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</si>
  <si>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</si>
  <si>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</si>
  <si>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</si>
  <si>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</si>
  <si>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</si>
  <si>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</si>
  <si>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</si>
  <si>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</si>
  <si>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</si>
  <si>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</si>
  <si>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</si>
  <si>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</si>
  <si>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</si>
  <si>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</si>
  <si>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</si>
  <si>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</si>
  <si>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</si>
  <si>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</si>
  <si>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</si>
  <si>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</si>
  <si>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</si>
  <si>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</si>
  <si>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</si>
  <si>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</si>
  <si>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</si>
  <si>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</si>
  <si>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</si>
  <si>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</si>
  <si>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</si>
  <si>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</si>
  <si>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</si>
  <si>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</si>
  <si>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</si>
  <si>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</si>
  <si>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</si>
  <si>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</si>
  <si>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</si>
  <si>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</si>
  <si>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</si>
  <si>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</si>
  <si>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</si>
  <si>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</si>
  <si>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</si>
  <si>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</si>
  <si>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</si>
  <si>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</si>
  <si>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</si>
  <si>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</si>
  <si>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</si>
  <si>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</si>
  <si>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</si>
  <si>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</si>
  <si>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</si>
  <si>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</si>
  <si>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</si>
  <si>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</si>
  <si>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</si>
  <si>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</si>
  <si>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</si>
  <si>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</si>
  <si>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</si>
  <si>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</si>
  <si>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</si>
  <si>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</si>
  <si>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</si>
  <si>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</si>
  <si>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</si>
  <si>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</si>
  <si>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</si>
  <si>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</si>
  <si>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</si>
  <si>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</si>
  <si>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</si>
  <si>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</si>
  <si>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</si>
  <si>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</si>
  <si>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</si>
  <si>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</si>
  <si>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</si>
  <si>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</si>
  <si>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</si>
  <si>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</si>
  <si>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</si>
  <si>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</si>
  <si>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</si>
  <si>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</si>
  <si>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</si>
  <si>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</si>
  <si>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</si>
  <si>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</si>
  <si>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</si>
  <si>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</si>
  <si>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</si>
  <si>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</si>
  <si>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</si>
  <si>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</si>
  <si>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</si>
  <si>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</si>
  <si>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</si>
  <si>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</si>
  <si>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</si>
  <si>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</si>
  <si>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</si>
  <si>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</si>
  <si>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</si>
  <si>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</si>
  <si>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</si>
  <si>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</si>
  <si>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</si>
  <si>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</si>
  <si>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</si>
  <si>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</si>
  <si>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</si>
  <si>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</si>
  <si>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</si>
  <si>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</si>
  <si>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</si>
  <si>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</si>
  <si>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</si>
  <si>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</si>
  <si>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</si>
  <si>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</si>
  <si>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</si>
  <si>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</si>
  <si>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</si>
  <si>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</si>
  <si>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</si>
  <si>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</si>
  <si>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</si>
  <si>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</si>
  <si>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</si>
  <si>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</si>
  <si>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</si>
  <si>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</si>
  <si>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</si>
  <si>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</si>
  <si>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</si>
  <si>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</si>
  <si>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</si>
  <si>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</si>
  <si>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</si>
  <si>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</si>
  <si>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</si>
  <si>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</si>
  <si>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</si>
  <si>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</si>
  <si>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</si>
  <si>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</si>
  <si>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</si>
  <si>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</si>
  <si>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</si>
  <si>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</si>
  <si>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</si>
  <si>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</si>
  <si>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</si>
  <si>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</si>
  <si>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</si>
  <si>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</si>
  <si>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</si>
  <si>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</si>
  <si>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</si>
  <si>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</si>
  <si>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</si>
  <si>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</si>
  <si>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</si>
  <si>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</si>
  <si>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</si>
  <si>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</si>
  <si>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</si>
  <si>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</si>
  <si>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</si>
  <si>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</si>
  <si>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</si>
  <si>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</si>
  <si>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</si>
  <si>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</si>
  <si>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</si>
  <si>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</si>
  <si>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</si>
  <si>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</si>
  <si>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</si>
  <si>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</si>
  <si>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</si>
  <si>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</si>
  <si>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</si>
  <si>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</si>
  <si>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</si>
  <si>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</si>
  <si>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</si>
  <si>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</si>
  <si>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</si>
  <si>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</si>
  <si>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</si>
  <si>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</si>
  <si>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</si>
  <si>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</si>
  <si>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</si>
  <si>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</si>
  <si>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</si>
  <si>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</si>
  <si>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</si>
  <si>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</si>
  <si>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</si>
  <si>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</si>
  <si>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</si>
  <si>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</si>
  <si>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</si>
  <si>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</si>
  <si>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</si>
  <si>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</si>
  <si>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</si>
  <si>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</si>
  <si>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</si>
  <si>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</si>
  <si>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</si>
  <si>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</si>
  <si>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</si>
  <si>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</si>
  <si>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</si>
  <si>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</si>
  <si>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</si>
  <si>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</si>
  <si>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</si>
  <si>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</si>
  <si>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</si>
  <si>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</si>
  <si>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</si>
  <si>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</si>
  <si>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</si>
  <si>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</si>
  <si>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</si>
  <si>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</si>
  <si>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</si>
  <si>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</si>
  <si>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</si>
  <si>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</si>
  <si>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</si>
  <si>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</si>
  <si>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</si>
  <si>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</si>
  <si>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</si>
  <si>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</si>
  <si>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</si>
  <si>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</si>
  <si>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</si>
  <si>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</si>
  <si>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</si>
  <si>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</si>
  <si>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</si>
  <si>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</si>
  <si>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</si>
  <si>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</si>
  <si>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</si>
  <si>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</si>
  <si>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</si>
  <si>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</si>
  <si>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</si>
  <si>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</si>
  <si>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</si>
  <si>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</si>
  <si>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</si>
  <si>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</si>
  <si>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</si>
  <si>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</si>
  <si>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</si>
  <si>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</si>
  <si>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</si>
  <si>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</si>
  <si>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</si>
  <si>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</si>
  <si>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</si>
  <si>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</si>
  <si>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</si>
  <si>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</si>
  <si>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</si>
  <si>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</si>
  <si>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</si>
  <si>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</si>
  <si>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</si>
  <si>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</si>
  <si>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</si>
  <si>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</si>
  <si>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</si>
  <si>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</si>
  <si>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</si>
  <si>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</si>
  <si>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</si>
  <si>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</si>
  <si>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</si>
  <si>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</si>
  <si>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</si>
  <si>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</si>
  <si>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</si>
  <si>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</si>
  <si>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</si>
  <si>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</si>
  <si>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</si>
  <si>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</si>
  <si>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</si>
  <si>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</si>
  <si>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</si>
  <si>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</si>
  <si>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</si>
  <si>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</si>
  <si>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</si>
  <si>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</si>
  <si>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</si>
  <si>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</si>
  <si>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</si>
  <si>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</si>
  <si>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</si>
  <si>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</si>
  <si>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</si>
  <si>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</si>
  <si>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</si>
  <si>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</si>
  <si>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</si>
  <si>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</si>
  <si>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</si>
  <si>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</si>
  <si>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</si>
  <si>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</si>
  <si>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</si>
  <si>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</si>
  <si>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</si>
  <si>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</si>
  <si>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</si>
  <si>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</si>
  <si>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</si>
  <si>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</si>
  <si>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</si>
  <si>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</si>
  <si>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</si>
  <si>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</si>
  <si>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</si>
  <si>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</si>
  <si>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</si>
  <si>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</si>
  <si>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</si>
  <si>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</si>
  <si>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</si>
  <si>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</si>
  <si>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</si>
  <si>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</si>
  <si>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</si>
  <si>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</si>
  <si>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</si>
  <si>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</si>
  <si>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</si>
  <si>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</si>
  <si>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</si>
  <si>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</si>
  <si>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</si>
  <si>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</si>
  <si>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</si>
  <si>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</si>
  <si>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</si>
  <si>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</si>
  <si>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</si>
  <si>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</si>
  <si>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</si>
  <si>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</si>
  <si>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</si>
  <si>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</si>
  <si>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</si>
  <si>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</si>
  <si>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</si>
  <si>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</si>
  <si>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</si>
  <si>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</si>
  <si>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</si>
  <si>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</si>
  <si>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</si>
  <si>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</si>
  <si>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</si>
  <si>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</si>
  <si>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</si>
  <si>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</si>
  <si>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</si>
  <si>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</si>
  <si>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</si>
  <si>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</si>
  <si>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</si>
  <si>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</si>
  <si>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</si>
  <si>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</si>
  <si>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</si>
  <si>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</si>
  <si>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</si>
  <si>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</si>
  <si>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</si>
  <si>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</si>
  <si>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</si>
  <si>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</si>
  <si>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</si>
  <si>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</si>
  <si>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</si>
  <si>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</si>
  <si>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</si>
  <si>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</si>
  <si>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</si>
  <si>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</si>
  <si>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</si>
  <si>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</si>
  <si>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</si>
  <si>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</si>
  <si>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</si>
  <si>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</si>
  <si>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</si>
  <si>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</si>
  <si>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</si>
  <si>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</si>
  <si>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</si>
  <si>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</si>
  <si>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</si>
  <si>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</si>
  <si>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</si>
  <si>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</si>
  <si>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</si>
  <si>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</si>
  <si>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</si>
  <si>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</si>
  <si>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</si>
  <si>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</si>
  <si>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</si>
  <si>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</si>
  <si>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</si>
  <si>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</si>
  <si>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</si>
  <si>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</si>
  <si>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</si>
  <si>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</si>
  <si>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</si>
  <si>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</si>
  <si>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</si>
  <si>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</si>
  <si>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</si>
  <si>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</si>
  <si>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</si>
  <si>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</si>
  <si>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</si>
  <si>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</si>
  <si>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</si>
  <si>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</si>
  <si>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</si>
  <si>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</si>
  <si>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</si>
  <si>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</si>
  <si>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</si>
  <si>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</si>
  <si>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</si>
  <si>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</si>
  <si>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</si>
  <si>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</si>
  <si>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</si>
  <si>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</si>
  <si>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</si>
  <si>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</si>
  <si>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</si>
  <si>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</si>
  <si>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</si>
  <si>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</si>
  <si>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</si>
  <si>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</si>
  <si>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</si>
  <si>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</si>
  <si>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</si>
  <si>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</si>
  <si>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</si>
  <si>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</si>
  <si>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</si>
  <si>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</si>
  <si>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</si>
  <si>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</si>
  <si>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</si>
  <si>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</si>
  <si>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</si>
  <si>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</si>
  <si>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</si>
  <si>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</si>
  <si>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</si>
  <si>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</si>
  <si>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</si>
  <si>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</si>
  <si>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</si>
  <si>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</si>
  <si>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</si>
  <si>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</si>
  <si>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</si>
  <si>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</si>
  <si>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</si>
  <si>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</si>
  <si>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</si>
  <si>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</si>
  <si>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</si>
  <si>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</si>
  <si>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</si>
  <si>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</si>
  <si>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</si>
  <si>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</si>
  <si>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</si>
  <si>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</si>
  <si>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</si>
  <si>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</si>
  <si>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</si>
  <si>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</si>
  <si>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</si>
  <si>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</si>
  <si>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</si>
  <si>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</si>
  <si>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</si>
  <si>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</si>
  <si>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</si>
  <si>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</si>
  <si>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</si>
  <si>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</si>
  <si>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</si>
  <si>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</si>
  <si>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</si>
  <si>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</si>
  <si>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</si>
  <si>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</si>
  <si>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</si>
  <si>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</si>
  <si>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</si>
  <si>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</si>
  <si>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</si>
  <si>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</si>
  <si>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</si>
  <si>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</si>
  <si>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</si>
  <si>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</si>
  <si>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</si>
  <si>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</si>
  <si>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</si>
  <si>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</si>
  <si>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</si>
  <si>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</si>
  <si>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</si>
  <si>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</si>
  <si>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</si>
  <si>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</si>
  <si>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</si>
  <si>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</si>
  <si>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</si>
  <si>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</si>
  <si>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</si>
  <si>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</si>
  <si>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</si>
  <si>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</si>
  <si>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</si>
  <si>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</si>
  <si>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</si>
  <si>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</si>
  <si>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</si>
  <si>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</si>
  <si>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</si>
  <si>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</si>
  <si>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</si>
  <si>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</si>
  <si>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</si>
  <si>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</si>
  <si>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</si>
  <si>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</si>
  <si>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</si>
  <si>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</si>
  <si>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</si>
  <si>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</si>
  <si>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</si>
  <si>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</si>
  <si>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</si>
  <si>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</si>
  <si>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</si>
  <si>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</si>
  <si>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</si>
  <si>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</si>
  <si>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</si>
  <si>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</si>
  <si>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</si>
  <si>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</si>
  <si>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</si>
  <si>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</si>
  <si>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</si>
  <si>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</si>
  <si>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</si>
  <si>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</si>
  <si>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</si>
  <si>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</si>
  <si>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</si>
  <si>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</si>
  <si>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</si>
  <si>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</si>
  <si>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</si>
  <si>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</si>
  <si>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</si>
  <si>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</si>
  <si>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</si>
  <si>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</si>
  <si>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</si>
  <si>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</si>
  <si>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</si>
  <si>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</si>
  <si>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</si>
  <si>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</si>
  <si>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</si>
  <si>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</si>
  <si>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</si>
  <si>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</si>
  <si>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</si>
  <si>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</si>
  <si>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</si>
  <si>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</si>
  <si>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</si>
  <si>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</si>
  <si>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</si>
  <si>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</si>
  <si>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</si>
  <si>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</si>
  <si>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</si>
  <si>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</si>
  <si>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</si>
  <si>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</si>
  <si>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</si>
  <si>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</si>
  <si>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</si>
  <si>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</si>
  <si>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</si>
  <si>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</si>
  <si>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</si>
  <si>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</si>
  <si>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</si>
  <si>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</si>
  <si>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</si>
  <si>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</si>
  <si>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</si>
  <si>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</si>
  <si>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</si>
  <si>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</si>
  <si>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</si>
  <si>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</si>
  <si>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</si>
  <si>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</si>
  <si>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</si>
  <si>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</si>
  <si>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</si>
  <si>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</si>
  <si>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</si>
  <si>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</si>
  <si>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</si>
  <si>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</si>
  <si>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</si>
  <si>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</si>
  <si>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</si>
  <si>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</si>
  <si>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</si>
  <si>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</si>
  <si>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</si>
  <si>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</si>
  <si>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</si>
  <si>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</si>
  <si>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</si>
  <si>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</si>
  <si>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</si>
  <si>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</si>
  <si>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</si>
  <si>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</si>
  <si>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</si>
  <si>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</si>
  <si>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</si>
  <si>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</si>
  <si>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</si>
  <si>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</si>
  <si>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</si>
  <si>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</si>
  <si>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</si>
  <si>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</si>
  <si>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</si>
  <si>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</si>
  <si>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</si>
  <si>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</si>
  <si>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</si>
  <si>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</si>
  <si>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</si>
  <si>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</si>
  <si>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</si>
  <si>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</si>
  <si>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</si>
  <si>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</si>
  <si>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</si>
  <si>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</si>
  <si>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</si>
  <si>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</si>
  <si>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</si>
  <si>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</si>
  <si>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</si>
  <si>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</si>
  <si>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</si>
  <si>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</si>
  <si>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</si>
  <si>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</si>
  <si>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</si>
  <si>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</si>
  <si>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</si>
  <si>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</si>
  <si>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</si>
  <si>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</si>
  <si>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</si>
  <si>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</si>
  <si>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</si>
  <si>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</si>
  <si>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</si>
  <si>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</si>
  <si>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</si>
  <si>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</si>
  <si>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</si>
  <si>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</si>
  <si>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</si>
  <si>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</si>
  <si>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</si>
  <si>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</si>
  <si>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</si>
  <si>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</si>
  <si>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</si>
  <si>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</si>
  <si>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</si>
  <si>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</si>
  <si>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</si>
  <si>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</si>
  <si>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</si>
  <si>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</si>
  <si>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</si>
  <si>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</si>
  <si>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</si>
  <si>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</si>
  <si>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</si>
  <si>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</si>
  <si>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</si>
  <si>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</si>
  <si>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</si>
  <si>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</si>
  <si>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</si>
  <si>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</si>
  <si>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</si>
  <si>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</si>
  <si>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</si>
  <si>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</si>
  <si>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</si>
  <si>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</si>
  <si>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</si>
  <si>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</si>
  <si>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</si>
  <si>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</si>
  <si>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</si>
  <si>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</si>
  <si>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</si>
  <si>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</si>
  <si>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</si>
  <si>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</si>
  <si>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</si>
  <si>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</si>
  <si>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</si>
  <si>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</si>
  <si>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</si>
  <si>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</si>
  <si>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</si>
  <si>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</si>
  <si>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</si>
  <si>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</si>
  <si>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</si>
  <si>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</si>
  <si>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</si>
  <si>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</si>
  <si>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</si>
  <si>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</si>
  <si>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</si>
  <si>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</si>
  <si>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</si>
  <si>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</si>
  <si>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</si>
  <si>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</si>
  <si>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</si>
  <si>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</si>
  <si>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</si>
  <si>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</si>
  <si>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</si>
  <si>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</si>
  <si>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</si>
  <si>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</si>
  <si>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</si>
  <si>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</si>
  <si>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</si>
  <si>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</si>
  <si>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</si>
  <si>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</si>
  <si>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</si>
  <si>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</si>
  <si>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</si>
  <si>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</si>
  <si>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</si>
  <si>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</si>
  <si>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</si>
  <si>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</si>
  <si>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</si>
  <si>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</si>
  <si>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</si>
  <si>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</si>
  <si>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</si>
  <si>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</si>
  <si>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</si>
  <si>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</si>
  <si>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</si>
  <si>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</si>
  <si>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</si>
  <si>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</si>
  <si>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</si>
  <si>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</si>
  <si>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</si>
  <si>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</si>
  <si>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</si>
  <si>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</si>
  <si>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</si>
  <si>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</si>
  <si>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</si>
  <si>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</si>
  <si>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</si>
  <si>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</si>
  <si>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</si>
  <si>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</si>
  <si>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</si>
  <si>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</si>
  <si>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</si>
  <si>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</si>
  <si>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</si>
  <si>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</si>
  <si>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</si>
  <si>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</si>
  <si>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</si>
  <si>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</si>
  <si>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</si>
  <si>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</si>
  <si>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</si>
  <si>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</si>
  <si>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</si>
  <si>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</si>
  <si>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</si>
  <si>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</si>
  <si>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</si>
  <si>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</si>
  <si>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</si>
  <si>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</si>
  <si>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</si>
  <si>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</si>
  <si>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</si>
  <si>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</si>
  <si>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</si>
  <si>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</si>
  <si>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</si>
  <si>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</si>
  <si>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</si>
  <si>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</si>
  <si>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</si>
  <si>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</si>
  <si>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</si>
  <si>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</si>
  <si>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</si>
  <si>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</si>
  <si>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</si>
  <si>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</si>
  <si>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</si>
  <si>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</si>
  <si>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</si>
  <si>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</si>
  <si>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</si>
  <si>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</si>
  <si>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</si>
  <si>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</si>
  <si>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</si>
  <si>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</si>
  <si>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</si>
  <si>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</si>
  <si>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</si>
  <si>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</si>
  <si>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</si>
  <si>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</si>
  <si>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</si>
  <si>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</si>
  <si>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</si>
  <si>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</si>
  <si>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</si>
  <si>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</si>
  <si>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</si>
  <si>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</si>
  <si>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</si>
  <si>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</si>
  <si>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</si>
  <si>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</si>
  <si>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</si>
  <si>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</si>
  <si>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</si>
  <si>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</si>
  <si>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</si>
  <si>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</si>
  <si>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</si>
  <si>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</si>
  <si>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</si>
  <si>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</si>
  <si>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</si>
  <si>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</si>
  <si>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</si>
  <si>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</si>
  <si>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</si>
  <si>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</si>
  <si>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</si>
  <si>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</si>
  <si>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</si>
  <si>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</si>
  <si>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</si>
  <si>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</si>
  <si>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</si>
  <si>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</si>
  <si>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</si>
  <si>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</si>
  <si>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</si>
  <si>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</si>
  <si>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</si>
  <si>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</si>
  <si>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</si>
  <si>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</si>
  <si>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</si>
  <si>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</si>
  <si>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</si>
  <si>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</si>
  <si>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</si>
  <si>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</si>
  <si>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</si>
  <si>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</si>
  <si>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</si>
  <si>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</si>
  <si>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</si>
  <si>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</si>
  <si>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</si>
  <si>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</si>
  <si>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</si>
  <si>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</si>
  <si>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</si>
  <si>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</si>
  <si>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</si>
  <si>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</si>
  <si>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</si>
  <si>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</si>
  <si>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</si>
  <si>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</si>
  <si>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</si>
  <si>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</si>
  <si>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</si>
  <si>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</si>
  <si>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</si>
  <si>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</si>
  <si>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</si>
  <si>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</si>
  <si>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</si>
  <si>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</si>
  <si>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</si>
  <si>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</si>
  <si>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</si>
  <si>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</si>
  <si>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</si>
  <si>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</si>
  <si>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</si>
  <si>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</si>
  <si>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</si>
  <si>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</si>
  <si>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</si>
  <si>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</si>
  <si>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</si>
  <si>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</si>
  <si>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</si>
  <si>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</si>
  <si>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</si>
  <si>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</si>
  <si>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</si>
  <si>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</si>
  <si>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</si>
  <si>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</si>
  <si>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</si>
  <si>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</si>
  <si>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</si>
  <si>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</si>
  <si>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</si>
  <si>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</si>
  <si>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</si>
  <si>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</si>
  <si>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</si>
  <si>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</si>
  <si>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</si>
  <si>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</si>
  <si>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</si>
  <si>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</si>
  <si>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</si>
  <si>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</si>
  <si>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</si>
  <si>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</si>
  <si>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</si>
  <si>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</si>
  <si>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</si>
  <si>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</si>
  <si>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</si>
  <si>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</si>
  <si>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</si>
  <si>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</si>
  <si>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</si>
  <si>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</si>
  <si>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</si>
  <si>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</si>
  <si>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</si>
  <si>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</si>
  <si>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</si>
  <si>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</si>
  <si>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</si>
  <si>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</si>
  <si>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</si>
  <si>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</si>
  <si>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</si>
  <si>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</si>
  <si>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</si>
  <si>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</si>
  <si>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</si>
  <si>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</si>
  <si>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</si>
  <si>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</si>
  <si>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</si>
  <si>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</si>
  <si>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</si>
  <si>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</si>
  <si>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</si>
  <si>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</si>
  <si>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</si>
  <si>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</si>
  <si>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</si>
  <si>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</si>
  <si>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</si>
  <si>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</si>
  <si>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</si>
  <si>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</si>
  <si>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</si>
  <si>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</si>
  <si>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</si>
  <si>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</si>
  <si>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</si>
  <si>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</si>
  <si>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</si>
  <si>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</si>
  <si>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</si>
  <si>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</si>
  <si>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</si>
  <si>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</si>
  <si>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</si>
  <si>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</si>
  <si>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</si>
  <si>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</si>
  <si>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</si>
  <si>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</si>
  <si>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</si>
  <si>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</si>
  <si>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</si>
  <si>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</si>
  <si>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</si>
  <si>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</si>
  <si>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</si>
  <si>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</si>
  <si>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</si>
  <si>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</si>
  <si>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</si>
  <si>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</si>
  <si>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</si>
  <si>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</si>
  <si>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</si>
  <si>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</si>
  <si>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</si>
  <si>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</si>
  <si>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</si>
  <si>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</si>
  <si>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</si>
  <si>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</si>
  <si>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</si>
  <si>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</si>
  <si>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</si>
  <si>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</si>
  <si>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</si>
  <si>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</si>
  <si>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</si>
  <si>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</si>
  <si>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</si>
  <si>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</si>
  <si>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</si>
  <si>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</si>
  <si>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</si>
  <si>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</si>
  <si>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</si>
  <si>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</si>
  <si>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</si>
  <si>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</si>
  <si>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</si>
  <si>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</si>
  <si>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</si>
  <si>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</si>
  <si>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</si>
  <si>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</si>
  <si>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</si>
  <si>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</si>
  <si>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</si>
  <si>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</si>
  <si>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</si>
  <si>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</si>
  <si>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</si>
  <si>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</si>
  <si>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</si>
  <si>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</si>
  <si>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</si>
  <si>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</si>
  <si>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</si>
  <si>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</si>
  <si>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</si>
  <si>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</si>
  <si>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</si>
  <si>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</si>
  <si>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</si>
  <si>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</si>
  <si>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</si>
  <si>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</si>
  <si>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</si>
  <si>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</si>
  <si>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</si>
  <si>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</si>
  <si>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</si>
  <si>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</si>
  <si>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</si>
  <si>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</si>
  <si>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</si>
  <si>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</si>
  <si>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</si>
  <si>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</si>
  <si>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</si>
  <si>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</si>
  <si>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</si>
  <si>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</si>
  <si>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</si>
  <si>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</si>
  <si>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</si>
  <si>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</si>
  <si>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</si>
  <si>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</si>
  <si>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</si>
  <si>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</si>
  <si>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</si>
  <si>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</si>
  <si>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</si>
  <si>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</si>
  <si>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</si>
  <si>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</si>
  <si>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</si>
  <si>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</si>
  <si>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</si>
  <si>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</si>
  <si>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</si>
  <si>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</si>
  <si>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</si>
  <si>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</si>
  <si>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</si>
  <si>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</si>
  <si>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</si>
  <si>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</si>
  <si>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</si>
  <si>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</si>
  <si>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</si>
  <si>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</si>
  <si>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</si>
  <si>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</si>
  <si>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</si>
  <si>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</si>
  <si>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</si>
  <si>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</si>
  <si>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</si>
  <si>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</si>
  <si>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</si>
  <si>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</si>
  <si>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</si>
  <si>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</si>
  <si>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</si>
  <si>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</si>
  <si>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</si>
  <si>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</si>
  <si>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</si>
  <si>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</si>
  <si>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</si>
  <si>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</si>
  <si>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</si>
  <si>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</si>
  <si>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</si>
  <si>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</si>
  <si>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</si>
  <si>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</si>
  <si>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</si>
  <si>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</si>
  <si>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</si>
  <si>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</si>
  <si>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</si>
  <si>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</si>
  <si>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</si>
  <si>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</si>
  <si>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</si>
  <si>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</si>
  <si>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</si>
  <si>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</si>
  <si>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</si>
  <si>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</si>
  <si>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</si>
  <si>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</si>
  <si>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</si>
  <si>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</si>
  <si>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</si>
  <si>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</si>
  <si>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</si>
  <si>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</si>
  <si>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</si>
  <si>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</si>
  <si>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</si>
  <si>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</si>
  <si>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</si>
  <si>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</si>
  <si>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</si>
  <si>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</si>
  <si>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</si>
  <si>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</si>
  <si>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</si>
  <si>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</si>
  <si>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</si>
  <si>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</si>
  <si>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</si>
  <si>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</si>
  <si>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</si>
  <si>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</si>
  <si>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</si>
  <si>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</si>
  <si>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</si>
  <si>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</si>
  <si>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</si>
  <si>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</si>
  <si>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</si>
  <si>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</si>
  <si>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</si>
  <si>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</si>
  <si>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</si>
  <si>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</si>
  <si>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</si>
  <si>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</si>
  <si>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</si>
  <si>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</si>
  <si>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</si>
  <si>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</si>
  <si>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</si>
  <si>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</si>
  <si>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</si>
  <si>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</si>
  <si>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</si>
  <si>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</si>
  <si>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</si>
  <si>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</si>
  <si>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</si>
  <si>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</si>
  <si>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</si>
  <si>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</si>
  <si>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</si>
  <si>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</si>
  <si>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</si>
  <si>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</si>
  <si>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</si>
  <si>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</si>
  <si>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</si>
  <si>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</si>
  <si>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</si>
  <si>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</si>
  <si>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</si>
  <si>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</si>
  <si>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</si>
  <si>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</si>
  <si>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</si>
  <si>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</si>
  <si>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</si>
  <si>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</si>
  <si>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</si>
  <si>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</si>
  <si>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</si>
  <si>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</si>
  <si>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</si>
  <si>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</si>
  <si>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</si>
  <si>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</si>
  <si>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</si>
  <si>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</si>
  <si>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</si>
  <si>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</si>
  <si>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</si>
  <si>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</si>
  <si>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</si>
  <si>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</si>
  <si>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</si>
  <si>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</si>
  <si>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</si>
  <si>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</si>
  <si>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</si>
  <si>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</si>
  <si>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</si>
  <si>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</si>
  <si>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</si>
  <si>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</si>
  <si>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</si>
  <si>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</si>
  <si>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</si>
  <si>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</si>
  <si>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</si>
  <si>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</si>
  <si>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</si>
  <si>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</si>
  <si>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</si>
  <si>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</si>
  <si>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</si>
  <si>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</si>
  <si>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</si>
  <si>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</si>
  <si>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</si>
  <si>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</si>
  <si>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</si>
  <si>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</si>
  <si>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</si>
  <si>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</si>
  <si>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</si>
  <si>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</si>
  <si>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</si>
  <si>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</si>
  <si>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</si>
  <si>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</si>
  <si>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</si>
  <si>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</si>
  <si>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</si>
  <si>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</si>
  <si>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</si>
  <si>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</si>
  <si>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</si>
  <si>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</si>
  <si>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</si>
  <si>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</si>
  <si>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</si>
  <si>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</si>
  <si>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</si>
  <si>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</si>
  <si>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</si>
  <si>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</si>
  <si>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</si>
  <si>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</si>
  <si>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</si>
  <si>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</si>
  <si>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</si>
  <si>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</si>
  <si>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</si>
  <si>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</si>
  <si>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</si>
  <si>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</si>
  <si>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</si>
  <si>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</si>
  <si>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</si>
  <si>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</si>
  <si>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</si>
  <si>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</si>
  <si>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</si>
  <si>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</si>
  <si>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</si>
  <si>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</si>
  <si>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</si>
  <si>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</si>
  <si>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</si>
  <si>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</si>
  <si>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</si>
  <si>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</si>
  <si>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</si>
  <si>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</si>
  <si>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</si>
  <si>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</si>
  <si>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</si>
  <si>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</si>
  <si>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</si>
  <si>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</si>
  <si>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</si>
  <si>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</si>
  <si>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</si>
  <si>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</si>
  <si>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</si>
  <si>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</si>
  <si>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</si>
  <si>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</si>
  <si>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</si>
  <si>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</si>
  <si>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</si>
  <si>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</si>
  <si>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</si>
  <si>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</si>
  <si>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</si>
  <si>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</si>
  <si>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</si>
  <si>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</si>
  <si>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</si>
  <si>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</si>
  <si>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</si>
  <si>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</si>
  <si>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</si>
  <si>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</si>
  <si>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</si>
  <si>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</si>
  <si>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</si>
  <si>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</si>
  <si>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</si>
  <si>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</si>
  <si>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</si>
  <si>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</si>
  <si>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</si>
  <si>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</si>
  <si>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</si>
  <si>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</si>
  <si>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</si>
  <si>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</si>
  <si>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</si>
  <si>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</si>
  <si>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</si>
  <si>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</si>
  <si>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</si>
  <si>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</si>
  <si>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</si>
  <si>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</si>
  <si>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</si>
  <si>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</si>
  <si>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</si>
  <si>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</si>
  <si>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</si>
  <si>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</si>
  <si>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</si>
  <si>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</si>
  <si>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</si>
  <si>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</si>
  <si>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</si>
  <si>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</si>
  <si>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</si>
  <si>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</si>
  <si>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</si>
  <si>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</si>
  <si>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</si>
  <si>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</si>
  <si>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</si>
  <si>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</si>
  <si>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</si>
  <si>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</si>
  <si>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</si>
  <si>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</si>
  <si>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</si>
  <si>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</si>
  <si>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</si>
  <si>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</si>
  <si>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</si>
  <si>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</si>
  <si>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</si>
  <si>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</si>
  <si>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</si>
  <si>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</si>
  <si>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</si>
  <si>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</si>
  <si>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</si>
  <si>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</si>
  <si>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</si>
  <si>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</si>
  <si>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</si>
  <si>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</si>
  <si>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</si>
  <si>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</si>
  <si>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</si>
  <si>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</si>
  <si>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</si>
  <si>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</si>
  <si>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</si>
  <si>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</si>
  <si>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</si>
  <si>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</si>
  <si>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</si>
  <si>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</si>
  <si>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</si>
  <si>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</si>
  <si>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</si>
  <si>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</si>
  <si>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</si>
  <si>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</si>
  <si>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</si>
  <si>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</si>
  <si>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</si>
  <si>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</si>
  <si>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</si>
  <si>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</si>
  <si>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</si>
  <si>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</si>
  <si>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</si>
  <si>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</si>
  <si>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</si>
  <si>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</si>
  <si>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</si>
  <si>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</si>
  <si>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</si>
  <si>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</si>
  <si>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</si>
  <si>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</si>
  <si>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</si>
  <si>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</si>
  <si>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</si>
  <si>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</si>
  <si>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</si>
  <si>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</si>
  <si>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</si>
  <si>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</si>
  <si>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</si>
  <si>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</si>
  <si>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</si>
  <si>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</si>
  <si>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</si>
  <si>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</si>
  <si>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</si>
  <si>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</si>
  <si>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</si>
  <si>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</si>
  <si>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</si>
  <si>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</si>
  <si>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</si>
  <si>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</si>
  <si>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</si>
  <si>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</si>
  <si>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</si>
  <si>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</si>
  <si>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</si>
  <si>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</si>
  <si>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</si>
  <si>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</si>
  <si>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</si>
  <si>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</si>
  <si>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</si>
  <si>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</si>
  <si>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</si>
  <si>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</si>
  <si>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</si>
  <si>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</si>
  <si>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</si>
  <si>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</si>
  <si>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</si>
  <si>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</si>
  <si>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</si>
  <si>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</si>
  <si>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</si>
  <si>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</si>
  <si>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</si>
  <si>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</si>
  <si>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</si>
  <si>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</si>
  <si>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</si>
  <si>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</si>
  <si>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</si>
  <si>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</si>
  <si>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</si>
  <si>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</si>
  <si>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</si>
  <si>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</si>
  <si>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</si>
  <si>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</si>
  <si>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</si>
  <si>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</si>
  <si>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</si>
  <si>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</si>
  <si>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</si>
  <si>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</si>
  <si>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</si>
  <si>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</si>
  <si>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</si>
  <si>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</si>
  <si>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</si>
  <si>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</si>
  <si>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</si>
  <si>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</si>
  <si>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</si>
  <si>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</si>
  <si>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</si>
  <si>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</si>
  <si>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</si>
  <si>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</si>
  <si>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</si>
  <si>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</si>
  <si>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</si>
  <si>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</si>
  <si>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</si>
  <si>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</si>
  <si>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</si>
  <si>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</si>
  <si>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</si>
  <si>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</si>
  <si>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</si>
  <si>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</si>
  <si>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</si>
  <si>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</si>
  <si>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</si>
  <si>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</si>
  <si>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</si>
  <si>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</si>
  <si>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</si>
  <si>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</si>
  <si>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</si>
  <si>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</si>
  <si>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</si>
  <si>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</si>
  <si>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</si>
  <si>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</si>
  <si>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</si>
  <si>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</si>
  <si>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</si>
  <si>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</si>
  <si>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</si>
  <si>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</si>
  <si>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</si>
  <si>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</si>
  <si>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</si>
  <si>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</si>
  <si>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</si>
  <si>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</si>
  <si>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</si>
  <si>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</si>
  <si>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</si>
  <si>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</si>
  <si>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</si>
  <si>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</si>
  <si>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</si>
  <si>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</si>
  <si>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</si>
  <si>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</si>
  <si>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</si>
  <si>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</si>
  <si>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</si>
  <si>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</si>
  <si>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</si>
  <si>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</si>
  <si>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</si>
  <si>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</si>
  <si>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</si>
  <si>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</si>
  <si>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</si>
  <si>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</si>
  <si>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</si>
  <si>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</si>
  <si>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</si>
  <si>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</si>
  <si>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</si>
  <si>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</si>
  <si>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</si>
  <si>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</si>
  <si>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</si>
  <si>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</si>
  <si>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</si>
  <si>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</si>
  <si>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</si>
  <si>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</si>
  <si>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</si>
  <si>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</si>
  <si>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</si>
  <si>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</si>
  <si>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</si>
  <si>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</si>
  <si>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</si>
  <si>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</si>
  <si>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</si>
  <si>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</si>
  <si>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</si>
  <si>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</si>
  <si>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</si>
  <si>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</si>
  <si>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</si>
  <si>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</si>
  <si>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</si>
  <si>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</si>
  <si>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</si>
  <si>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</si>
  <si>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</si>
  <si>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</si>
  <si>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</si>
  <si>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</si>
  <si>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</si>
  <si>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</si>
  <si>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</si>
  <si>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</si>
  <si>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</si>
  <si>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</si>
  <si>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</si>
  <si>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</si>
  <si>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</si>
  <si>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</si>
  <si>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</si>
  <si>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</si>
  <si>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</si>
  <si>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</si>
  <si>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</si>
  <si>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</si>
  <si>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</si>
  <si>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</si>
  <si>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</si>
  <si>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</si>
  <si>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</si>
  <si>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</si>
  <si>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</si>
  <si>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</si>
  <si>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</si>
  <si>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</si>
  <si>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</si>
  <si>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</si>
  <si>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</si>
  <si>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</si>
  <si>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</si>
  <si>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</si>
  <si>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</si>
  <si>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</si>
  <si>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</si>
  <si>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</si>
  <si>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</si>
  <si>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</si>
  <si>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</si>
  <si>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</si>
  <si>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</si>
  <si>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</si>
  <si>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</si>
  <si>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</si>
  <si>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</si>
  <si>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</si>
  <si>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</si>
  <si>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</si>
  <si>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</si>
  <si>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</si>
  <si>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</si>
  <si>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</si>
  <si>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</si>
  <si>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</si>
  <si>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</si>
  <si>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</si>
  <si>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</si>
  <si>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</si>
  <si>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</si>
  <si>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</si>
  <si>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</si>
  <si>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</si>
  <si>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</si>
  <si>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</si>
  <si>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</si>
  <si>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</si>
  <si>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</si>
  <si>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</si>
  <si>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</si>
  <si>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</si>
  <si>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</si>
  <si>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</si>
  <si>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</si>
  <si>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</si>
  <si>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</si>
  <si>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</si>
  <si>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</si>
  <si>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</si>
  <si>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</si>
  <si>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</si>
  <si>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</si>
  <si>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</si>
  <si>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</si>
  <si>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</si>
  <si>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</si>
  <si>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</si>
  <si>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</si>
  <si>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</si>
  <si>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</si>
  <si>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</si>
  <si>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</si>
  <si>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</si>
  <si>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</si>
  <si>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</si>
  <si>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</si>
  <si>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</si>
  <si>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</si>
  <si>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</si>
  <si>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</si>
  <si>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</si>
  <si>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</si>
  <si>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</si>
  <si>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</si>
  <si>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</si>
  <si>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</si>
  <si>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</si>
  <si>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</si>
  <si>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</si>
  <si>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</si>
  <si>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</si>
  <si>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</si>
  <si>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</si>
  <si>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</si>
  <si>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</si>
  <si>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</si>
  <si>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</si>
  <si>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</si>
  <si>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</si>
  <si>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</si>
  <si>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</si>
  <si>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</si>
  <si>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</si>
  <si>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</si>
  <si>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</si>
  <si>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</si>
  <si>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</si>
  <si>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</si>
  <si>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</si>
  <si>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</si>
  <si>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</si>
  <si>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</si>
  <si>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</si>
  <si>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</si>
  <si>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</si>
  <si>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</si>
  <si>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</si>
  <si>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</si>
  <si>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</si>
  <si>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</si>
  <si>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</si>
  <si>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</si>
  <si>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</si>
  <si>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</si>
  <si>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</si>
  <si>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</si>
  <si>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</si>
  <si>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</si>
  <si>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</si>
  <si>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</si>
  <si>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</si>
  <si>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</si>
  <si>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</si>
  <si>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</si>
  <si>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</si>
  <si>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</si>
  <si>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</si>
  <si>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</si>
  <si>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</si>
  <si>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</si>
  <si>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</si>
  <si>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</si>
  <si>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</si>
  <si>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</si>
  <si>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</si>
  <si>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</si>
  <si>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</si>
  <si>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</si>
  <si>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</si>
  <si>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</si>
  <si>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</si>
  <si>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</si>
  <si>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</si>
  <si>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</si>
  <si>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</si>
  <si>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</si>
  <si>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</si>
  <si>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</si>
  <si>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</si>
  <si>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</si>
  <si>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</si>
  <si>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</si>
  <si>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</si>
  <si>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</si>
  <si>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</si>
  <si>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</si>
  <si>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</si>
  <si>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</si>
  <si>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</si>
  <si>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</si>
  <si>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</si>
  <si>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</si>
  <si>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</si>
  <si>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</si>
  <si>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</si>
  <si>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</si>
  <si>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</si>
  <si>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</si>
  <si>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</si>
  <si>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</si>
  <si>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</si>
  <si>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</si>
  <si>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</si>
  <si>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</si>
  <si>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</si>
  <si>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</si>
  <si>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</si>
  <si>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</si>
  <si>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</si>
  <si>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</si>
  <si>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</si>
  <si>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</si>
  <si>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</si>
  <si>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</si>
  <si>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</si>
  <si>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</si>
  <si>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</si>
  <si>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</si>
  <si>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</si>
  <si>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</si>
  <si>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</si>
  <si>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</si>
  <si>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</si>
  <si>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</si>
  <si>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</si>
  <si>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</si>
  <si>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</si>
  <si>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</si>
  <si>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</si>
  <si>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</si>
  <si>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</si>
  <si>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</si>
  <si>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</si>
  <si>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</si>
  <si>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</si>
  <si>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</si>
  <si>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</si>
  <si>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</si>
  <si>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</si>
  <si>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</si>
  <si>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</si>
  <si>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</si>
  <si>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</si>
  <si>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</si>
  <si>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</si>
  <si>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</si>
  <si>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</si>
  <si>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</si>
  <si>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</si>
  <si>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</si>
  <si>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</si>
  <si>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</si>
  <si>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</si>
  <si>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</si>
  <si>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</si>
  <si>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</si>
  <si>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</si>
  <si>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</si>
  <si>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</si>
  <si>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</si>
  <si>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</si>
  <si>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</si>
  <si>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</si>
  <si>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</si>
  <si>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</si>
  <si>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</si>
  <si>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</si>
  <si>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</si>
  <si>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</si>
  <si>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</si>
  <si>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</si>
  <si>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</si>
  <si>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</si>
  <si>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</si>
  <si>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</si>
  <si>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</si>
  <si>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</si>
  <si>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</si>
  <si>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</si>
  <si>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</si>
  <si>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</si>
  <si>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</si>
  <si>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</si>
  <si>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</si>
  <si>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</si>
  <si>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</si>
  <si>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</si>
  <si>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</si>
  <si>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</si>
  <si>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</si>
  <si>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</si>
  <si>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</si>
  <si>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</si>
  <si>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</si>
  <si>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</si>
  <si>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</si>
  <si>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</si>
  <si>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</si>
  <si>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</si>
  <si>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</si>
  <si>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</si>
  <si>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</si>
  <si>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</si>
  <si>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</si>
  <si>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</si>
  <si>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</si>
  <si>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</si>
  <si>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</si>
  <si>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</si>
  <si>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</si>
  <si>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</si>
  <si>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</si>
  <si>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</si>
  <si>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</si>
  <si>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</si>
  <si>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</si>
  <si>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</si>
  <si>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</si>
  <si>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</si>
  <si>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</si>
  <si>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</si>
  <si>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</si>
  <si>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</si>
  <si>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</si>
  <si>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</si>
  <si>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</si>
  <si>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</si>
  <si>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</si>
  <si>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</si>
  <si>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</si>
  <si>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</si>
  <si>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</si>
  <si>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</si>
  <si>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</si>
  <si>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</si>
  <si>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</si>
  <si>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</si>
  <si>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</si>
  <si>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</si>
  <si>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</si>
  <si>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</si>
  <si>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</si>
  <si>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</si>
  <si>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</si>
  <si>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</si>
  <si>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</si>
  <si>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</si>
  <si>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</si>
  <si>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</si>
  <si>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</si>
  <si>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</si>
  <si>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</si>
  <si>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</si>
  <si>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</si>
  <si>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</si>
  <si>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</si>
  <si>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</si>
  <si>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</si>
  <si>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</si>
  <si>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</si>
  <si>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</si>
  <si>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</si>
  <si>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</si>
  <si>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</si>
  <si>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</si>
  <si>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</si>
  <si>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</si>
  <si>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</si>
  <si>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</si>
  <si>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</si>
  <si>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</si>
  <si>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</si>
  <si>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</si>
  <si>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</si>
  <si>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</si>
  <si>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</si>
  <si>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</si>
  <si>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</si>
  <si>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</si>
  <si>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</si>
  <si>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</si>
  <si>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</si>
  <si>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</si>
  <si>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</si>
  <si>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</si>
  <si>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</si>
  <si>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</si>
  <si>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</si>
  <si>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</si>
  <si>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</si>
  <si>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</si>
  <si>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</si>
  <si>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</si>
  <si>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</si>
  <si>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</si>
  <si>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</si>
  <si>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</si>
  <si>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</si>
  <si>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</si>
  <si>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</si>
  <si>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</si>
  <si>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</si>
  <si>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</si>
  <si>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</si>
  <si>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</si>
  <si>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</si>
  <si>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</si>
  <si>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</si>
  <si>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</si>
  <si>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</si>
  <si>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</si>
  <si>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</si>
  <si>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</si>
  <si>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</si>
  <si>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</si>
  <si>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</si>
  <si>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</si>
  <si>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</si>
  <si>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</si>
  <si>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</si>
  <si>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</si>
  <si>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</si>
  <si>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</si>
  <si>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</si>
  <si>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</si>
  <si>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</si>
  <si>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</si>
  <si>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</si>
  <si>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</si>
  <si>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</si>
  <si>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</si>
  <si>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</si>
  <si>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</si>
  <si>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</si>
  <si>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</si>
  <si>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</si>
  <si>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</si>
  <si>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</si>
  <si>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</si>
  <si>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</si>
  <si>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</si>
  <si>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</si>
  <si>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</si>
  <si>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</si>
  <si>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</si>
  <si>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</si>
  <si>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</si>
  <si>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</si>
  <si>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</si>
  <si>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</si>
  <si>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</si>
  <si>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</si>
  <si>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</si>
  <si>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</si>
  <si>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</si>
  <si>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</si>
  <si>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</si>
  <si>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</si>
  <si>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</si>
  <si>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</si>
  <si>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</si>
  <si>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</si>
  <si>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</si>
  <si>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</si>
  <si>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</si>
  <si>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</si>
  <si>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</si>
  <si>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</si>
  <si>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</si>
  <si>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</si>
  <si>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</si>
  <si>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</si>
  <si>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</si>
  <si>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</si>
  <si>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</si>
  <si>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</si>
  <si>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</si>
  <si>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</si>
  <si>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</si>
  <si>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</si>
  <si>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</si>
  <si>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</si>
  <si>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</si>
  <si>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</si>
  <si>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</si>
  <si>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</si>
  <si>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</si>
  <si>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</si>
  <si>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</si>
  <si>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</si>
  <si>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</si>
  <si>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</si>
  <si>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</si>
  <si>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</si>
  <si>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</si>
  <si>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</si>
  <si>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</si>
  <si>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</si>
  <si>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</si>
  <si>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</si>
  <si>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</si>
  <si>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</si>
  <si>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</si>
  <si>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</si>
  <si>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</si>
  <si>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</si>
  <si>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</si>
  <si>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</si>
  <si>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</si>
  <si>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</si>
  <si>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</si>
  <si>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</si>
  <si>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</si>
  <si>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</si>
  <si>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</si>
  <si>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</si>
  <si>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</si>
  <si>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</si>
  <si>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</si>
  <si>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</si>
  <si>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</si>
  <si>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</si>
  <si>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</si>
  <si>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</si>
  <si>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</si>
  <si>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</si>
  <si>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</si>
  <si>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</si>
  <si>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</si>
  <si>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</si>
  <si>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</si>
  <si>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</si>
  <si>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</si>
  <si>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</si>
  <si>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</si>
  <si>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</si>
  <si>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</si>
  <si>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</si>
  <si>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</si>
  <si>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</si>
  <si>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</si>
  <si>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</si>
  <si>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</si>
  <si>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</si>
  <si>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</si>
  <si>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</si>
  <si>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</si>
  <si>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</si>
  <si>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</si>
  <si>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</si>
  <si>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</si>
  <si>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</si>
  <si>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</si>
  <si>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</si>
  <si>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</si>
  <si>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</si>
  <si>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</si>
  <si>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</si>
  <si>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</si>
  <si>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</si>
  <si>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</si>
  <si>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</si>
  <si>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</si>
  <si>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</si>
  <si>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</si>
  <si>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</si>
  <si>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</si>
  <si>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</si>
  <si>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</si>
  <si>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</si>
  <si>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</si>
  <si>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</si>
  <si>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</si>
  <si>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</si>
  <si>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</si>
  <si>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</si>
  <si>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</si>
  <si>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</si>
  <si>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</si>
  <si>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</si>
  <si>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</si>
  <si>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</si>
  <si>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</si>
  <si>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</si>
  <si>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</si>
  <si>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</si>
  <si>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</si>
  <si>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</si>
  <si>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</si>
  <si>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</si>
  <si>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</si>
  <si>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</si>
  <si>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</si>
  <si>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</si>
  <si>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</si>
  <si>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</si>
  <si>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</si>
  <si>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</si>
  <si>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</si>
  <si>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</si>
  <si>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</si>
  <si>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</si>
  <si>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</si>
  <si>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</si>
  <si>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</si>
  <si>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</si>
  <si>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</si>
  <si>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</si>
  <si>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</si>
  <si>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</si>
  <si>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</si>
  <si>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</si>
  <si>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</si>
  <si>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</si>
  <si>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</si>
  <si>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</si>
  <si>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</si>
  <si>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</si>
  <si>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</si>
  <si>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</si>
  <si>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</si>
  <si>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</si>
  <si>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</si>
  <si>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</si>
  <si>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</si>
  <si>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</si>
  <si>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</si>
  <si>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</si>
  <si>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</si>
  <si>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</si>
  <si>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</si>
  <si>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</si>
  <si>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</si>
  <si>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</si>
  <si>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</si>
  <si>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</si>
  <si>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</si>
  <si>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</si>
  <si>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</si>
  <si>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</si>
  <si>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</si>
  <si>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</si>
  <si>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</si>
  <si>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</si>
  <si>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</si>
  <si>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</si>
  <si>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</si>
  <si>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</si>
  <si>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</si>
  <si>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</si>
  <si>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</si>
  <si>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</si>
  <si>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</si>
  <si>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</si>
  <si>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</si>
  <si>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</si>
  <si>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</si>
  <si>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</si>
  <si>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</si>
  <si>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</si>
  <si>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</si>
  <si>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</si>
  <si>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</si>
  <si>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</si>
  <si>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</si>
  <si>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</si>
  <si>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</si>
  <si>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</si>
  <si>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</si>
  <si>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</si>
  <si>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</si>
  <si>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</si>
  <si>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</si>
  <si>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</si>
  <si>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</si>
  <si>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</si>
  <si>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</si>
  <si>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</si>
  <si>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</si>
  <si>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</si>
  <si>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</si>
  <si>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</si>
  <si>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</si>
  <si>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</si>
  <si>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</si>
  <si>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</si>
  <si>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</si>
  <si>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</si>
  <si>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</si>
  <si>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</si>
  <si>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</si>
  <si>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</si>
  <si>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</si>
  <si>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</si>
  <si>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</si>
  <si>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</si>
  <si>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</si>
  <si>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</si>
  <si>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</si>
  <si>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</si>
  <si>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</si>
  <si>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</si>
  <si>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</si>
  <si>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</si>
  <si>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</si>
  <si>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</si>
  <si>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</si>
  <si>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</si>
  <si>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</si>
  <si>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</si>
  <si>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</si>
  <si>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</si>
  <si>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</si>
  <si>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</si>
  <si>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</si>
  <si>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</si>
  <si>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</si>
  <si>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</si>
  <si>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</si>
  <si>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</si>
  <si>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</si>
  <si>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</si>
  <si>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</si>
  <si>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</si>
  <si>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</si>
  <si>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</si>
  <si>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</si>
  <si>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</si>
  <si>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</si>
  <si>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</si>
  <si>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</si>
  <si>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</si>
  <si>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</si>
  <si>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</si>
  <si>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</si>
  <si>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</si>
  <si>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</si>
  <si>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</si>
  <si>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</si>
  <si>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</si>
  <si>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</si>
  <si>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</si>
  <si>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</si>
  <si>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</si>
  <si>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</si>
  <si>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</si>
  <si>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</si>
  <si>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</si>
  <si>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</si>
  <si>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</si>
  <si>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</si>
  <si>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</si>
  <si>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</si>
  <si>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</si>
  <si>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</si>
  <si>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</si>
  <si>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</si>
  <si>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</si>
  <si>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</si>
  <si>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</si>
  <si>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</si>
  <si>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</si>
  <si>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</si>
  <si>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</si>
  <si>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</si>
  <si>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</si>
  <si>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</si>
  <si>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</si>
  <si>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</si>
  <si>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</si>
  <si>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</si>
  <si>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</si>
  <si>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</si>
  <si>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</si>
  <si>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</si>
  <si>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</si>
  <si>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</si>
  <si>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</si>
  <si>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</si>
  <si>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</si>
  <si>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</si>
  <si>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</si>
  <si>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</si>
  <si>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</si>
  <si>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</si>
  <si>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</si>
  <si>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</si>
  <si>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</si>
  <si>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</si>
  <si>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</si>
  <si>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</si>
  <si>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</si>
  <si>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</si>
  <si>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</si>
  <si>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</si>
  <si>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</si>
  <si>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</si>
  <si>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</si>
  <si>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</si>
  <si>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</si>
  <si>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</si>
  <si>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</si>
  <si>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</si>
  <si>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</si>
  <si>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</si>
  <si>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</si>
  <si>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</si>
  <si>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</si>
  <si>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</si>
  <si>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</si>
  <si>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</si>
  <si>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</si>
  <si>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</si>
  <si>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</si>
  <si>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</si>
  <si>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</si>
  <si>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</si>
  <si>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</si>
  <si>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</si>
  <si>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</si>
  <si>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</si>
  <si>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</si>
  <si>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</si>
  <si>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</si>
  <si>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</si>
  <si>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</si>
  <si>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</si>
  <si>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</si>
  <si>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</si>
  <si>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</si>
  <si>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</si>
  <si>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</si>
  <si>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</si>
  <si>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</si>
  <si>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</si>
  <si>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</si>
  <si>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</si>
  <si>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</si>
  <si>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</si>
  <si>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</si>
  <si>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</si>
  <si>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</si>
  <si>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</si>
  <si>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</si>
  <si>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</si>
  <si>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</si>
  <si>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</si>
  <si>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</si>
  <si>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</si>
  <si>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</si>
  <si>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</si>
  <si>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</si>
  <si>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</si>
  <si>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</si>
  <si>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</si>
  <si>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</si>
  <si>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</si>
  <si>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</si>
  <si>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</si>
  <si>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</si>
  <si>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</si>
  <si>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</si>
  <si>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</si>
  <si>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</si>
  <si>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</si>
  <si>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</si>
  <si>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</si>
  <si>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</si>
  <si>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</si>
  <si>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</si>
  <si>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</si>
  <si>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</si>
  <si>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</si>
  <si>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</si>
  <si>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</si>
  <si>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</si>
  <si>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</si>
  <si>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</si>
  <si>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</si>
  <si>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</si>
  <si>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</si>
  <si>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</si>
  <si>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</si>
  <si>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</si>
  <si>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</si>
  <si>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</si>
  <si>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</si>
  <si>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</si>
  <si>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</si>
  <si>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</si>
  <si>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</si>
  <si>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</si>
  <si>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</si>
  <si>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</si>
  <si>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</si>
  <si>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</si>
  <si>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</si>
  <si>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</si>
  <si>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</si>
  <si>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</si>
  <si>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</si>
  <si>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</si>
  <si>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</si>
  <si>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</si>
  <si>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</si>
  <si>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</si>
  <si>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</si>
  <si>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</si>
  <si>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</si>
  <si>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</si>
  <si>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</si>
  <si>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</si>
  <si>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</si>
  <si>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</si>
  <si>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</si>
  <si>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</si>
  <si>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</si>
  <si>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</si>
  <si>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</si>
  <si>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</si>
  <si>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</si>
  <si>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</si>
  <si>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</si>
  <si>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</si>
  <si>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</si>
  <si>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</si>
  <si>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</si>
  <si>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</si>
  <si>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</si>
  <si>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</si>
  <si>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</si>
  <si>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</si>
  <si>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</si>
  <si>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</si>
  <si>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</si>
  <si>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</si>
  <si>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</si>
  <si>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</si>
  <si>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</si>
  <si>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</si>
  <si>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</si>
  <si>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</si>
  <si>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</si>
  <si>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</si>
  <si>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</si>
  <si>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</si>
  <si>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</si>
  <si>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</si>
  <si>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</si>
  <si>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</si>
  <si>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</si>
  <si>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</si>
  <si>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</si>
  <si>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</si>
  <si>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</si>
  <si>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</si>
  <si>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</si>
  <si>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</si>
  <si>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</si>
  <si>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</si>
  <si>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</si>
  <si>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</si>
  <si>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</si>
  <si>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</si>
  <si>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</si>
  <si>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</si>
  <si>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</si>
  <si>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</si>
  <si>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</si>
  <si>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</si>
  <si>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</si>
  <si>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</si>
  <si>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</si>
  <si>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</si>
  <si>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</si>
  <si>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</si>
  <si>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</si>
  <si>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</si>
  <si>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</si>
  <si>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</si>
  <si>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</si>
  <si>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</si>
  <si>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</si>
  <si>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</si>
  <si>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</si>
  <si>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</si>
  <si>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</si>
  <si>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</si>
  <si>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</si>
  <si>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</si>
  <si>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</si>
  <si>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</si>
  <si>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</si>
  <si>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</si>
  <si>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</si>
  <si>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</si>
  <si>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</si>
  <si>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</si>
  <si>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</si>
  <si>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</si>
  <si>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</si>
  <si>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</si>
  <si>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</si>
  <si>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</si>
  <si>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</si>
  <si>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</si>
  <si>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</si>
  <si>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</si>
  <si>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</si>
  <si>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</si>
  <si>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</si>
  <si>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</si>
  <si>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</si>
  <si>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</si>
  <si>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</si>
  <si>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</si>
  <si>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</si>
  <si>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</si>
  <si>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</si>
  <si>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</si>
  <si>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</si>
  <si>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</si>
  <si>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</si>
  <si>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</si>
  <si>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</si>
  <si>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</si>
  <si>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</si>
  <si>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</si>
  <si>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</si>
  <si>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</si>
  <si>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</si>
  <si>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</si>
  <si>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</si>
  <si>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</si>
  <si>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</si>
  <si>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</si>
  <si>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</si>
  <si>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</si>
  <si>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</si>
  <si>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</si>
  <si>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</si>
  <si>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</si>
  <si>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</si>
  <si>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</si>
  <si>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</si>
  <si>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</si>
  <si>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</si>
  <si>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</si>
  <si>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</si>
  <si>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</si>
  <si>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</si>
  <si>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</si>
  <si>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</si>
  <si>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</si>
  <si>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</si>
  <si>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</si>
  <si>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</si>
  <si>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</si>
  <si>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</si>
  <si>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</si>
  <si>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</si>
  <si>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</si>
  <si>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</si>
  <si>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</si>
  <si>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</si>
  <si>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</si>
  <si>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</si>
  <si>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</si>
  <si>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</si>
  <si>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</si>
  <si>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</si>
  <si>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</si>
  <si>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</si>
  <si>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</si>
  <si>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</si>
  <si>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</si>
  <si>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</si>
  <si>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</si>
  <si>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</si>
  <si>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</si>
  <si>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</si>
  <si>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</si>
  <si>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</si>
  <si>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</si>
  <si>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</si>
  <si>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</si>
  <si>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</si>
  <si>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</si>
  <si>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</si>
  <si>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</si>
  <si>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</si>
  <si>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</si>
  <si>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</si>
  <si>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</si>
  <si>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</si>
  <si>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</si>
  <si>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</si>
  <si>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</si>
  <si>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</si>
  <si>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</si>
  <si>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</si>
  <si>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</si>
  <si>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</si>
  <si>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</si>
  <si>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</si>
  <si>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</si>
  <si>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</si>
  <si>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</si>
  <si>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</si>
  <si>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</si>
  <si>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</si>
  <si>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</si>
  <si>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</si>
  <si>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</si>
  <si>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</si>
  <si>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</si>
  <si>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</si>
  <si>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</si>
  <si>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</si>
  <si>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</si>
  <si>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</si>
  <si>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</si>
  <si>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</si>
  <si>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</si>
  <si>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</si>
  <si>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</si>
  <si>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</si>
  <si>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</si>
  <si>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</si>
  <si>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</si>
  <si>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</si>
  <si>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</si>
  <si>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</si>
  <si>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</si>
  <si>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</si>
  <si>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</si>
  <si>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</si>
  <si>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</si>
  <si>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</si>
  <si>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</si>
  <si>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</si>
  <si>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</si>
  <si>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</si>
  <si>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</si>
  <si>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</si>
  <si>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</si>
  <si>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</si>
  <si>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</si>
  <si>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</si>
  <si>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</si>
  <si>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</si>
  <si>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</si>
  <si>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</si>
  <si>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</si>
  <si>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</si>
  <si>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</si>
  <si>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</si>
  <si>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</si>
  <si>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</si>
  <si>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</si>
  <si>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</si>
  <si>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</si>
  <si>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</si>
  <si>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</si>
  <si>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</si>
  <si>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</si>
  <si>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</si>
  <si>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</si>
  <si>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</si>
  <si>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</si>
  <si>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</si>
  <si>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</si>
  <si>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</si>
  <si>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</si>
  <si>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</si>
  <si>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</si>
  <si>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</si>
  <si>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</si>
  <si>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</si>
  <si>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</si>
  <si>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</si>
  <si>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</si>
  <si>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</si>
  <si>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</si>
  <si>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</si>
  <si>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</si>
  <si>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</si>
  <si>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</si>
  <si>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</si>
  <si>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</si>
  <si>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</si>
  <si>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</si>
  <si>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</si>
  <si>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</si>
  <si>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</si>
  <si>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</si>
  <si>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</si>
  <si>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</si>
  <si>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</si>
  <si>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</si>
  <si>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</si>
  <si>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</si>
  <si>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</si>
  <si>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</si>
  <si>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</si>
  <si>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</si>
  <si>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</si>
  <si>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</si>
  <si>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</si>
  <si>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</si>
  <si>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</si>
  <si>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</si>
  <si>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</si>
  <si>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</si>
  <si>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</si>
  <si>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</si>
  <si>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</si>
  <si>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</si>
  <si>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</si>
  <si>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</si>
  <si>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</si>
  <si>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</si>
  <si>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</si>
  <si>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</si>
  <si>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</si>
  <si>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</si>
  <si>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</si>
  <si>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</si>
  <si>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</si>
  <si>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</si>
  <si>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</si>
  <si>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</si>
  <si>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</si>
  <si>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</si>
  <si>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</si>
  <si>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</si>
  <si>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</si>
  <si>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</si>
  <si>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</si>
  <si>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</si>
  <si>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</si>
  <si>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</si>
  <si>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</si>
  <si>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</si>
  <si>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</si>
  <si>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</si>
  <si>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</si>
  <si>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</si>
  <si>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</si>
  <si>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</si>
  <si>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</si>
  <si>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</si>
  <si>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</si>
  <si>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</si>
  <si>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</si>
  <si>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</si>
  <si>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</si>
  <si>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</si>
  <si>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</si>
  <si>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</si>
  <si>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</si>
  <si>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</si>
  <si>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</si>
  <si>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</si>
  <si>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</si>
  <si>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</si>
  <si>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</si>
  <si>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</si>
  <si>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</si>
  <si>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</si>
  <si>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</si>
  <si>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</si>
  <si>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</si>
  <si>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</si>
  <si>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</si>
  <si>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</si>
  <si>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</si>
  <si>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</si>
  <si>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</si>
  <si>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</si>
  <si>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</si>
  <si>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</si>
  <si>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</si>
  <si>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</si>
  <si>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</si>
  <si>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</si>
  <si>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</si>
  <si>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</si>
  <si>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</si>
  <si>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</si>
  <si>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</si>
  <si>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</si>
  <si>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</si>
  <si>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</si>
  <si>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</si>
  <si>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</si>
  <si>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</si>
  <si>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</si>
  <si>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</si>
  <si>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</si>
  <si>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</si>
  <si>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</si>
  <si>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</si>
  <si>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</si>
  <si>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</si>
  <si>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</si>
  <si>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</si>
  <si>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</si>
  <si>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</si>
  <si>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</si>
  <si>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</si>
  <si>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</si>
  <si>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</si>
  <si>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</si>
  <si>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</si>
  <si>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</si>
  <si>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</si>
  <si>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</si>
  <si>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</si>
  <si>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</si>
  <si>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</si>
  <si>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</si>
  <si>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</si>
  <si>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</si>
  <si>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</si>
  <si>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</si>
  <si>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</si>
  <si>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</si>
  <si>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</si>
  <si>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</si>
  <si>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</si>
  <si>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</si>
  <si>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</si>
  <si>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</si>
  <si>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</si>
  <si>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</si>
  <si>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</si>
  <si>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</si>
  <si>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</si>
  <si>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</si>
  <si>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</si>
  <si>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</si>
  <si>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</si>
  <si>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</si>
  <si>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</si>
  <si>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</si>
  <si>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</si>
  <si>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</si>
  <si>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</si>
  <si>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</si>
  <si>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</si>
  <si>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</si>
  <si>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</si>
  <si>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</si>
  <si>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</si>
  <si>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</si>
  <si>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</si>
  <si>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</si>
  <si>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</si>
  <si>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</si>
  <si>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</si>
  <si>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</si>
  <si>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</si>
  <si>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</si>
  <si>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</si>
  <si>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</si>
  <si>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</si>
  <si>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</si>
  <si>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</si>
  <si>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</si>
  <si>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</si>
  <si>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</si>
  <si>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</si>
  <si>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</si>
  <si>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</si>
  <si>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</si>
  <si>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</si>
  <si>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</si>
  <si>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</si>
  <si>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</si>
  <si>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</si>
  <si>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</si>
  <si>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</si>
  <si>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</si>
  <si>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</si>
  <si>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</si>
  <si>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</si>
  <si>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</si>
  <si>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</si>
  <si>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</si>
  <si>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</si>
  <si>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</si>
  <si>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</si>
  <si>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</si>
  <si>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</si>
  <si>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</si>
  <si>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</si>
  <si>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</si>
  <si>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</si>
  <si>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</si>
  <si>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</si>
  <si>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</si>
  <si>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</si>
  <si>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</si>
  <si>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</si>
  <si>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</si>
  <si>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</si>
  <si>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</si>
  <si>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</si>
  <si>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</si>
  <si>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</si>
  <si>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</si>
  <si>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</si>
  <si>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</si>
  <si>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</si>
  <si>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</si>
  <si>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</si>
  <si>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</si>
  <si>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</si>
  <si>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</si>
  <si>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</si>
  <si>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</si>
  <si>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</si>
  <si>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</si>
  <si>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</si>
  <si>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</si>
  <si>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</si>
  <si>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</si>
  <si>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</si>
  <si>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</si>
  <si>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</si>
  <si>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</si>
  <si>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</si>
  <si>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</si>
  <si>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</si>
  <si>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</si>
  <si>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</si>
  <si>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</si>
  <si>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</si>
  <si>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</si>
  <si>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</si>
  <si>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</si>
  <si>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</si>
  <si>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</si>
  <si>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</si>
  <si>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</si>
  <si>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</si>
  <si>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</si>
  <si>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</si>
  <si>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</si>
  <si>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</si>
  <si>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</si>
  <si>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</si>
  <si>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</si>
  <si>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</si>
  <si>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</si>
  <si>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</si>
  <si>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</si>
  <si>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</si>
  <si>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</si>
  <si>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</si>
  <si>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</si>
  <si>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</si>
  <si>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</si>
  <si>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</si>
  <si>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</si>
  <si>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</si>
  <si>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</si>
  <si>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</si>
  <si>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</si>
  <si>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</si>
  <si>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</si>
  <si>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</si>
  <si>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</si>
  <si>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</si>
  <si>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</si>
  <si>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</si>
  <si>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</si>
  <si>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</si>
  <si>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</si>
  <si>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</si>
  <si>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</si>
  <si>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</si>
  <si>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</si>
  <si>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</si>
  <si>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</si>
  <si>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</si>
  <si>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</si>
  <si>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</si>
  <si>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</si>
  <si>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</si>
  <si>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</si>
  <si>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</si>
  <si>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</si>
  <si>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</si>
  <si>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</si>
  <si>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</si>
  <si>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</si>
  <si>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</si>
  <si>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</si>
  <si>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</si>
  <si>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</si>
  <si>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</si>
  <si>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</si>
  <si>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</si>
  <si>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</si>
  <si>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</si>
  <si>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</si>
  <si>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</si>
  <si>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</si>
  <si>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</si>
  <si>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</si>
  <si>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</si>
  <si>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</si>
  <si>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</si>
  <si>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</si>
  <si>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</si>
  <si>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</si>
  <si>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</si>
  <si>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</si>
  <si>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</si>
  <si>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</si>
  <si>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</si>
  <si>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</si>
  <si>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</si>
  <si>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</si>
  <si>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</si>
  <si>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</si>
  <si>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</si>
  <si>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</si>
  <si>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</si>
  <si>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</si>
  <si>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</si>
  <si>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</si>
  <si>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</si>
  <si>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</si>
  <si>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</si>
  <si>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</si>
  <si>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</si>
  <si>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</si>
  <si>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</si>
  <si>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</si>
  <si>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</si>
  <si>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</si>
  <si>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</si>
  <si>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</si>
  <si>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</si>
  <si>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</si>
  <si>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</si>
  <si>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</si>
  <si>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</si>
  <si>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</si>
  <si>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</si>
  <si>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</si>
  <si>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</si>
  <si>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</si>
  <si>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</si>
  <si>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</si>
  <si>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</si>
  <si>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</si>
  <si>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</si>
  <si>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</si>
  <si>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</si>
  <si>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</si>
  <si>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</si>
  <si>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</si>
  <si>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</si>
  <si>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</si>
  <si>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</si>
  <si>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</si>
  <si>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</si>
  <si>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</si>
  <si>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</si>
  <si>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</si>
  <si>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</si>
  <si>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</si>
  <si>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</si>
  <si>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</si>
  <si>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</si>
  <si>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</si>
  <si>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</si>
  <si>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</si>
  <si>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</si>
  <si>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</si>
  <si>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</si>
  <si>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</si>
  <si>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</si>
  <si>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</si>
  <si>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</si>
  <si>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</si>
  <si>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</si>
  <si>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</si>
  <si>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</si>
  <si>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</si>
  <si>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</si>
  <si>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</si>
  <si>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</si>
  <si>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</si>
  <si>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</si>
  <si>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</si>
  <si>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</si>
  <si>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</si>
  <si>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</si>
  <si>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</si>
  <si>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</si>
  <si>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</si>
  <si>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</si>
  <si>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</si>
  <si>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</si>
  <si>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</si>
  <si>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</si>
  <si>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</si>
  <si>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</si>
  <si>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</si>
  <si>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</si>
  <si>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</si>
  <si>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</si>
  <si>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</si>
  <si>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</si>
  <si>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</si>
  <si>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</si>
  <si>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</si>
  <si>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</si>
  <si>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</si>
  <si>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</si>
  <si>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</si>
  <si>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</si>
  <si>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</si>
  <si>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</si>
  <si>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</si>
  <si>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</si>
  <si>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</si>
  <si>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</si>
  <si>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</si>
  <si>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</si>
  <si>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</si>
  <si>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</si>
  <si>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</si>
  <si>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</si>
  <si>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</si>
  <si>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</si>
  <si>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</si>
  <si>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</si>
  <si>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</si>
  <si>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</si>
  <si>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</si>
  <si>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</si>
  <si>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</si>
  <si>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</si>
  <si>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</si>
  <si>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</si>
  <si>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</si>
  <si>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</si>
  <si>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</si>
  <si>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</si>
  <si>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</si>
  <si>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</si>
  <si>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</si>
  <si>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</si>
  <si>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</si>
  <si>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</si>
  <si>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</si>
  <si>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</si>
  <si>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</si>
  <si>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</si>
  <si>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</si>
  <si>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</si>
  <si>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</si>
  <si>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</si>
  <si>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</si>
  <si>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</si>
  <si>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</si>
  <si>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</si>
  <si>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</si>
  <si>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</si>
  <si>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</si>
  <si>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</si>
  <si>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</si>
  <si>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</si>
  <si>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</si>
  <si>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</si>
  <si>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</si>
  <si>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</si>
  <si>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</si>
  <si>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</si>
  <si>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</si>
  <si>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</si>
  <si>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</si>
  <si>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</si>
  <si>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</si>
  <si>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</si>
  <si>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</si>
  <si>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</si>
  <si>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</si>
  <si>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</si>
  <si>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</si>
  <si>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</si>
  <si>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</si>
  <si>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</si>
  <si>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</si>
  <si>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</si>
  <si>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</si>
  <si>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</si>
  <si>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</si>
  <si>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</si>
  <si>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</si>
  <si>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</si>
  <si>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</si>
  <si>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</si>
  <si>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</si>
  <si>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</si>
  <si>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</si>
  <si>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</si>
  <si>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</si>
  <si>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</si>
  <si>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</si>
  <si>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</si>
  <si>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</si>
  <si>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</si>
  <si>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</si>
  <si>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</si>
  <si>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</si>
  <si>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</si>
  <si>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</si>
  <si>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</si>
  <si>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</si>
  <si>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</si>
  <si>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</si>
  <si>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</si>
  <si>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</si>
  <si>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</si>
  <si>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</si>
  <si>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</si>
  <si>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</si>
  <si>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</si>
  <si>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</si>
  <si>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</si>
  <si>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</si>
  <si>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</si>
  <si>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</si>
  <si>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</si>
  <si>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</si>
  <si>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</si>
  <si>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</si>
  <si>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</si>
  <si>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</si>
  <si>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</si>
  <si>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</si>
  <si>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</si>
  <si>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</si>
  <si>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</si>
  <si>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</si>
  <si>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</si>
  <si>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</si>
  <si>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</si>
  <si>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</si>
  <si>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</si>
  <si>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</si>
  <si>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</si>
  <si>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</si>
  <si>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</si>
  <si>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</si>
  <si>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</si>
  <si>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</si>
  <si>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</si>
  <si>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</si>
  <si>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</si>
  <si>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</si>
  <si>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</si>
  <si>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</si>
  <si>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</si>
  <si>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</si>
  <si>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</si>
  <si>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</si>
  <si>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</si>
  <si>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</si>
  <si>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</si>
  <si>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</si>
  <si>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</si>
  <si>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</si>
  <si>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</si>
  <si>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</si>
  <si>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</si>
  <si>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</si>
  <si>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</si>
  <si>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</si>
  <si>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</si>
  <si>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</si>
  <si>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</si>
  <si>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</si>
  <si>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</si>
  <si>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</si>
  <si>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</si>
  <si>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</si>
  <si>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</si>
  <si>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</si>
  <si>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</si>
  <si>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</si>
  <si>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</si>
  <si>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</si>
  <si>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</si>
  <si>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</si>
  <si>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</si>
  <si>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</si>
  <si>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</si>
  <si>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</si>
  <si>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</si>
  <si>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</si>
  <si>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</si>
  <si>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</si>
  <si>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</si>
  <si>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</si>
  <si>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</si>
  <si>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</si>
  <si>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</si>
  <si>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</si>
  <si>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</si>
  <si>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</si>
  <si>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</si>
  <si>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</si>
  <si>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</si>
  <si>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</si>
  <si>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</si>
  <si>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</si>
  <si>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</si>
  <si>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</si>
  <si>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</si>
  <si>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</si>
  <si>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</si>
  <si>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</si>
  <si>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</si>
  <si>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</si>
  <si>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</si>
  <si>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</si>
  <si>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</si>
  <si>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</si>
  <si>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</si>
  <si>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</si>
  <si>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</si>
  <si>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</si>
  <si>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</si>
  <si>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</si>
  <si>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</si>
  <si>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</si>
  <si>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</si>
  <si>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</si>
  <si>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</si>
  <si>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</si>
  <si>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</si>
  <si>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</si>
  <si>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</si>
  <si>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</si>
  <si>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</si>
  <si>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</si>
  <si>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</si>
  <si>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</si>
  <si>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</si>
  <si>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</si>
  <si>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</si>
  <si>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</si>
  <si>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</si>
  <si>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</si>
  <si>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</si>
  <si>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</si>
  <si>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</si>
  <si>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</si>
  <si>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</si>
  <si>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</si>
  <si>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</si>
  <si>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</si>
  <si>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</si>
  <si>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</si>
  <si>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</si>
  <si>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</si>
  <si>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</si>
  <si>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</si>
  <si>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</si>
  <si>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</si>
  <si>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</si>
  <si>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</si>
  <si>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</si>
  <si>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</si>
  <si>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</si>
  <si>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</si>
  <si>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</si>
  <si>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</si>
  <si>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</si>
  <si>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</si>
  <si>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</si>
  <si>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</si>
  <si>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</si>
  <si>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</si>
  <si>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</si>
  <si>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</si>
  <si>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</si>
  <si>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</si>
  <si>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</si>
  <si>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</si>
  <si>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</si>
  <si>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</si>
  <si>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</si>
  <si>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</si>
  <si>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</si>
  <si>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</si>
  <si>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</si>
  <si>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</si>
  <si>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</si>
  <si>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</si>
  <si>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</si>
  <si>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</si>
  <si>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</si>
  <si>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</si>
  <si>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</si>
  <si>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</si>
  <si>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</si>
  <si>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</si>
  <si>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</si>
  <si>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</si>
  <si>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</si>
  <si>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</si>
  <si>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</si>
  <si>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</si>
  <si>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</si>
  <si>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</si>
  <si>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</si>
  <si>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</si>
  <si>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</si>
  <si>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</si>
  <si>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</si>
  <si>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</si>
  <si>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</si>
  <si>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</si>
  <si>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</si>
  <si>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</si>
  <si>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</si>
  <si>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</si>
  <si>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</si>
  <si>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</si>
  <si>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</si>
  <si>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</si>
  <si>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</si>
  <si>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</si>
  <si>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</si>
  <si>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</si>
  <si>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</si>
  <si>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</si>
  <si>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</si>
  <si>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</si>
  <si>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</si>
  <si>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</si>
  <si>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</si>
  <si>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</si>
  <si>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</si>
  <si>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</si>
  <si>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</si>
  <si>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</si>
  <si>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</si>
  <si>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</si>
  <si>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</si>
  <si>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</si>
  <si>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</si>
  <si>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</si>
  <si>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</si>
  <si>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</si>
  <si>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</si>
  <si>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</si>
  <si>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</si>
  <si>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</si>
  <si>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</si>
  <si>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</si>
  <si>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</si>
  <si>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</si>
  <si>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</si>
  <si>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</si>
  <si>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</si>
  <si>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</si>
  <si>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</si>
  <si>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</si>
  <si>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</si>
  <si>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</si>
  <si>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</si>
  <si>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</si>
  <si>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</si>
  <si>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</si>
  <si>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</si>
  <si>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</si>
  <si>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</si>
  <si>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</si>
  <si>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</si>
  <si>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</si>
  <si>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</si>
  <si>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</si>
  <si>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</si>
  <si>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</si>
  <si>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</si>
  <si>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</si>
  <si>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</si>
  <si>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</si>
  <si>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</si>
  <si>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</si>
  <si>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</si>
  <si>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</si>
  <si>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</si>
  <si>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</si>
  <si>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</si>
  <si>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</si>
  <si>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</si>
  <si>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</si>
  <si>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</si>
  <si>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</si>
  <si>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</si>
  <si>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</si>
  <si>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</si>
  <si>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</si>
  <si>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</si>
  <si>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</si>
  <si>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</si>
  <si>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</si>
  <si>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</si>
  <si>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</si>
  <si>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</si>
  <si>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</si>
  <si>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</si>
  <si>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</si>
  <si>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</si>
  <si>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</si>
  <si>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</si>
  <si>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</si>
  <si>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</si>
  <si>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</si>
  <si>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</si>
  <si>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</si>
  <si>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</si>
  <si>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</si>
  <si>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</si>
  <si>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</si>
  <si>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</si>
  <si>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</si>
  <si>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</si>
  <si>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</si>
  <si>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</si>
  <si>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</si>
  <si>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</si>
  <si>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</si>
  <si>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</si>
  <si>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</si>
  <si>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</si>
  <si>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</si>
  <si>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</si>
  <si>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</si>
  <si>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</si>
  <si>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</si>
  <si>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</si>
  <si>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</si>
  <si>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</si>
  <si>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</si>
  <si>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</si>
  <si>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</si>
  <si>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</si>
  <si>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</si>
  <si>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</si>
  <si>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</si>
  <si>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</si>
  <si>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</si>
  <si>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</si>
  <si>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</si>
  <si>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</si>
  <si>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</si>
  <si>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</si>
  <si>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</si>
  <si>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</si>
  <si>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</si>
  <si>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</si>
  <si>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</si>
  <si>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</si>
  <si>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</si>
  <si>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</si>
  <si>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</si>
  <si>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</si>
  <si>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</si>
  <si>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</si>
  <si>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</si>
  <si>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</si>
  <si>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</si>
  <si>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</si>
  <si>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</si>
  <si>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</si>
  <si>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</si>
  <si>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</si>
  <si>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</si>
  <si>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</si>
  <si>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</si>
  <si>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</si>
  <si>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</si>
  <si>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</si>
  <si>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</si>
  <si>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</si>
  <si>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</si>
  <si>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</si>
  <si>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</si>
  <si>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</si>
  <si>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</si>
  <si>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</si>
  <si>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</si>
  <si>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</si>
  <si>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</si>
  <si>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</si>
  <si>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</si>
  <si>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</si>
  <si>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</si>
  <si>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</si>
  <si>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</si>
  <si>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</si>
  <si>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</si>
  <si>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</si>
  <si>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</si>
  <si>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</si>
  <si>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</si>
  <si>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</si>
  <si>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</si>
  <si>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</si>
  <si>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</si>
  <si>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</si>
  <si>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</si>
  <si>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</si>
  <si>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</si>
  <si>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</si>
  <si>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</si>
  <si>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</si>
  <si>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</si>
  <si>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</si>
  <si>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</si>
  <si>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</si>
  <si>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</si>
  <si>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</si>
  <si>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</si>
  <si>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</si>
  <si>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</si>
  <si>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</si>
  <si>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</si>
  <si>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</si>
  <si>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</si>
  <si>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</si>
  <si>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</si>
  <si>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</si>
  <si>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</si>
  <si>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</si>
  <si>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</si>
  <si>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</si>
  <si>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</si>
  <si>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</si>
  <si>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</si>
  <si>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</si>
  <si>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</si>
  <si>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</si>
  <si>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</si>
  <si>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</si>
  <si>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</si>
  <si>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</si>
  <si>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</si>
  <si>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</si>
  <si>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</si>
  <si>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</si>
  <si>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</si>
  <si>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</si>
  <si>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</si>
  <si>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</si>
  <si>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</si>
  <si>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</si>
  <si>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</si>
  <si>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</si>
  <si>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</si>
  <si>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</si>
  <si>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</si>
  <si>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</si>
  <si>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</si>
  <si>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</si>
  <si>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</si>
  <si>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</si>
  <si>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</si>
  <si>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</si>
  <si>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</si>
  <si>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</si>
  <si>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</si>
  <si>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</si>
  <si>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</si>
  <si>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</si>
  <si>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</si>
  <si>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</si>
  <si>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</si>
  <si>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</si>
  <si>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</si>
  <si>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</si>
  <si>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</si>
  <si>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</si>
  <si>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</si>
  <si>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</si>
  <si>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</si>
  <si>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</si>
  <si>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</si>
  <si>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</si>
  <si>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</si>
  <si>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</si>
  <si>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</si>
  <si>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</si>
  <si>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</si>
  <si>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</si>
  <si>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</si>
  <si>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</si>
  <si>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</si>
  <si>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</si>
  <si>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</si>
  <si>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</si>
  <si>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</si>
  <si>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</si>
  <si>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</si>
  <si>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</si>
  <si>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</si>
  <si>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</si>
  <si>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</si>
  <si>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</si>
  <si>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</si>
  <si>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</si>
  <si>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</si>
  <si>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</si>
  <si>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</si>
  <si>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</si>
  <si>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</si>
  <si>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</si>
  <si>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</si>
  <si>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</si>
  <si>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</si>
  <si>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</si>
  <si>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</si>
  <si>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</si>
  <si>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</si>
  <si>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</si>
  <si>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</si>
  <si>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</si>
  <si>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</si>
  <si>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</si>
  <si>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</si>
  <si>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</si>
  <si>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</si>
  <si>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</si>
  <si>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</si>
  <si>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</si>
  <si>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</si>
  <si>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</si>
  <si>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</si>
  <si>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</si>
  <si>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</si>
  <si>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</si>
  <si>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</si>
  <si>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</si>
  <si>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</si>
  <si>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</si>
  <si>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</si>
  <si>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</si>
  <si>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</si>
  <si>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</si>
  <si>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</si>
  <si>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</si>
  <si>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</si>
  <si>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</si>
  <si>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</si>
  <si>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</si>
  <si>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</si>
  <si>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</si>
  <si>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</si>
  <si>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</si>
  <si>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</si>
  <si>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</si>
  <si>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</si>
  <si>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</si>
  <si>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</si>
  <si>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</si>
  <si>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</si>
  <si>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</si>
  <si>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</si>
  <si>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</si>
  <si>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</si>
  <si>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</si>
  <si>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</si>
  <si>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</si>
  <si>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</si>
  <si>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</si>
  <si>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</si>
  <si>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</si>
  <si>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</si>
  <si>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</si>
  <si>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</si>
  <si>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</si>
  <si>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</si>
  <si>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</si>
  <si>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</si>
  <si>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</si>
  <si>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</si>
  <si>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</si>
  <si>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</si>
  <si>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</si>
  <si>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</si>
  <si>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</si>
  <si>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</si>
  <si>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</si>
  <si>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</si>
  <si>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</si>
  <si>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</si>
  <si>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</si>
  <si>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</si>
  <si>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</si>
  <si>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</si>
  <si>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</si>
  <si>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</si>
  <si>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</si>
  <si>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</si>
  <si>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</si>
  <si>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</si>
  <si>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</si>
  <si>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</si>
  <si>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</si>
  <si>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</si>
  <si>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</si>
  <si>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</si>
  <si>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</si>
  <si>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</si>
  <si>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</si>
  <si>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</si>
  <si>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</si>
  <si>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</si>
  <si>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</si>
  <si>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</si>
  <si>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</si>
  <si>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</si>
  <si>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</si>
  <si>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</si>
  <si>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</si>
  <si>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</si>
  <si>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</si>
  <si>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</si>
  <si>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</si>
  <si>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</si>
  <si>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</si>
  <si>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</si>
  <si>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</si>
  <si>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</si>
  <si>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</si>
  <si>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</si>
  <si>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</si>
  <si>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</si>
  <si>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</si>
  <si>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</si>
  <si>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</si>
  <si>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</si>
  <si>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</si>
  <si>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</si>
  <si>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</si>
  <si>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</si>
  <si>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</si>
  <si>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</si>
  <si>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</si>
  <si>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</si>
  <si>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</si>
  <si>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</si>
  <si>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</si>
  <si>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</si>
  <si>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</si>
  <si>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</si>
  <si>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</si>
  <si>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</si>
  <si>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</si>
  <si>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</si>
  <si>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</si>
  <si>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</si>
  <si>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</si>
  <si>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</si>
  <si>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</si>
  <si>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</si>
  <si>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</si>
  <si>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</si>
  <si>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</si>
  <si>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</si>
  <si>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</si>
  <si>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</si>
  <si>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</si>
  <si>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</si>
  <si>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</si>
  <si>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</si>
  <si>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</si>
  <si>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</si>
  <si>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</si>
  <si>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</si>
  <si>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</si>
  <si>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</si>
  <si>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</si>
  <si>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</si>
  <si>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</si>
  <si>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</si>
  <si>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</si>
  <si>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</si>
  <si>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</si>
  <si>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</si>
  <si>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</si>
  <si>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</si>
  <si>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</si>
  <si>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</si>
  <si>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</si>
  <si>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</si>
  <si>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</si>
  <si>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</si>
  <si>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</si>
  <si>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</si>
  <si>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</si>
  <si>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</si>
  <si>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</si>
  <si>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</si>
  <si>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</si>
  <si>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</si>
  <si>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</si>
  <si>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</si>
  <si>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</si>
  <si>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</si>
  <si>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</si>
  <si>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</si>
  <si>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</si>
  <si>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</si>
  <si>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</si>
  <si>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</si>
  <si>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</si>
  <si>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</si>
  <si>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</si>
  <si>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</si>
  <si>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</si>
  <si>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</si>
  <si>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</si>
  <si>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</si>
  <si>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</si>
  <si>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</si>
  <si>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</si>
  <si>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</si>
  <si>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</si>
  <si>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</si>
  <si>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</si>
  <si>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</si>
  <si>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</si>
  <si>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</si>
  <si>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</si>
  <si>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</si>
  <si>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</si>
  <si>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</si>
  <si>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</si>
  <si>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</si>
  <si>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</si>
  <si>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</si>
  <si>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</si>
  <si>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</si>
  <si>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</si>
  <si>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</si>
  <si>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</si>
  <si>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</si>
  <si>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</si>
  <si>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</si>
  <si>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</si>
  <si>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</si>
  <si>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</si>
  <si>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</si>
  <si>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</si>
  <si>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</si>
  <si>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</si>
  <si>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</si>
  <si>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</si>
  <si>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</si>
  <si>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</si>
  <si>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</si>
  <si>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</si>
  <si>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</si>
  <si>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</si>
  <si>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</si>
  <si>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</si>
  <si>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</si>
  <si>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</si>
  <si>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</si>
  <si>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</si>
  <si>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</si>
  <si>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</si>
  <si>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</si>
  <si>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</si>
  <si>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</si>
  <si>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</si>
  <si>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</si>
  <si>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</si>
  <si>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</si>
  <si>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</si>
  <si>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</si>
  <si>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</si>
  <si>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</si>
  <si>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</si>
  <si>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</si>
  <si>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</si>
  <si>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</si>
  <si>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</si>
  <si>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</si>
  <si>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</si>
  <si>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</si>
  <si>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</si>
  <si>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</si>
  <si>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</si>
  <si>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</si>
  <si>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</si>
  <si>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</si>
  <si>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</si>
  <si>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</si>
  <si>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</si>
  <si>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</si>
  <si>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</si>
  <si>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</si>
  <si>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</si>
  <si>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</si>
  <si>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</si>
  <si>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</si>
  <si>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</si>
  <si>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</si>
  <si>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</si>
  <si>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</si>
  <si>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</si>
  <si>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</si>
  <si>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</si>
  <si>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</si>
  <si>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</si>
  <si>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</si>
  <si>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</si>
  <si>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</si>
  <si>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</si>
  <si>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</si>
  <si>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</si>
  <si>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</si>
  <si>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</si>
  <si>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</si>
  <si>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</si>
  <si>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</si>
  <si>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</si>
  <si>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</si>
  <si>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</si>
  <si>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</si>
  <si>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</si>
  <si>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</si>
  <si>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</si>
  <si>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</si>
  <si>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</si>
  <si>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</si>
  <si>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</si>
  <si>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</si>
  <si>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</si>
  <si>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</si>
  <si>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</si>
  <si>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</si>
  <si>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</si>
  <si>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</si>
  <si>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</si>
  <si>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</si>
  <si>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</si>
  <si>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</si>
  <si>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</si>
  <si>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</si>
  <si>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</si>
  <si>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</si>
  <si>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</si>
  <si>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</si>
  <si>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</si>
  <si>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</si>
  <si>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</si>
  <si>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</si>
  <si>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</si>
  <si>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</si>
  <si>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</si>
  <si>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</si>
  <si>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</si>
  <si>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</si>
  <si>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</si>
  <si>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</si>
  <si>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</si>
  <si>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</si>
  <si>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</si>
  <si>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</si>
  <si>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</si>
  <si>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</si>
  <si>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</si>
  <si>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</si>
  <si>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</si>
  <si>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</si>
  <si>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</si>
  <si>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</si>
  <si>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</si>
  <si>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</si>
  <si>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</si>
  <si>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</si>
  <si>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</si>
  <si>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</si>
  <si>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</si>
  <si>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</si>
  <si>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</si>
  <si>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</si>
  <si>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</si>
  <si>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</si>
  <si>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</si>
  <si>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</si>
  <si>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</si>
  <si>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</si>
  <si>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</si>
  <si>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</si>
  <si>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</si>
  <si>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</si>
  <si>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</si>
  <si>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</si>
  <si>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</si>
  <si>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</si>
  <si>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</si>
  <si>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</si>
  <si>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</si>
  <si>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</si>
  <si>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</si>
  <si>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</si>
  <si>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</si>
  <si>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</si>
  <si>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</si>
  <si>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</si>
  <si>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</si>
  <si>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</si>
  <si>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</si>
  <si>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</si>
  <si>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</si>
  <si>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</si>
  <si>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</si>
  <si>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</si>
  <si>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</si>
  <si>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</si>
  <si>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</si>
  <si>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</si>
  <si>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</si>
  <si>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</si>
  <si>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</si>
  <si>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</si>
  <si>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</si>
  <si>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</si>
  <si>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</si>
  <si>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</si>
  <si>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</si>
  <si>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</si>
  <si>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</si>
  <si>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</si>
  <si>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</si>
  <si>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</si>
  <si>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</si>
  <si>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</si>
  <si>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</si>
  <si>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</si>
  <si>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</si>
  <si>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</si>
  <si>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</si>
  <si>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</si>
  <si>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</si>
  <si>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</si>
  <si>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</si>
  <si>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</si>
  <si>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</si>
  <si>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</si>
  <si>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</si>
  <si>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</si>
  <si>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</si>
  <si>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</si>
  <si>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</si>
  <si>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</si>
  <si>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</si>
  <si>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</si>
  <si>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</si>
  <si>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</si>
  <si>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</si>
  <si>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</si>
  <si>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</si>
  <si>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</si>
  <si>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</si>
  <si>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</si>
  <si>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</si>
  <si>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</si>
  <si>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</si>
  <si>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</si>
  <si>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</si>
  <si>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</si>
  <si>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</si>
  <si>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</si>
  <si>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</si>
  <si>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</si>
  <si>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</si>
  <si>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</si>
  <si>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</si>
  <si>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</si>
  <si>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</si>
  <si>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</si>
  <si>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</si>
  <si>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</si>
  <si>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</si>
  <si>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</si>
  <si>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</si>
  <si>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</si>
  <si>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</si>
  <si>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</si>
  <si>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</si>
  <si>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</si>
  <si>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</si>
  <si>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</si>
  <si>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</si>
  <si>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</si>
  <si>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</si>
  <si>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</si>
  <si>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</si>
  <si>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</si>
  <si>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</si>
  <si>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</si>
  <si>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</si>
  <si>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</si>
  <si>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</si>
  <si>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</si>
  <si>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</si>
  <si>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</si>
  <si>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</si>
  <si>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</si>
  <si>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</si>
  <si>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</si>
  <si>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</si>
  <si>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</si>
  <si>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</si>
  <si>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</si>
  <si>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</si>
  <si>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</si>
  <si>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</si>
  <si>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</si>
  <si>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</si>
  <si>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</si>
  <si>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</si>
  <si>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</si>
  <si>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</si>
  <si>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</si>
  <si>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</si>
  <si>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</si>
  <si>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</si>
  <si>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</si>
  <si>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</si>
  <si>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</si>
  <si>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</si>
  <si>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</si>
  <si>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</si>
  <si>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</si>
  <si>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</si>
  <si>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</si>
  <si>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</si>
  <si>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</si>
  <si>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</si>
  <si>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</si>
  <si>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</si>
  <si>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</si>
  <si>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</si>
  <si>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</si>
  <si>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</si>
  <si>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</si>
  <si>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</si>
  <si>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</si>
  <si>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</si>
  <si>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</si>
  <si>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</si>
  <si>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</si>
  <si>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</si>
  <si>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</si>
  <si>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</si>
  <si>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</si>
  <si>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</si>
  <si>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</si>
  <si>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</si>
  <si>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</si>
  <si>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</si>
  <si>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</si>
  <si>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</si>
  <si>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</si>
  <si>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</si>
  <si>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</si>
  <si>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</si>
  <si>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</si>
  <si>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</si>
  <si>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</si>
  <si>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</si>
  <si>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</si>
  <si>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</si>
  <si>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</si>
  <si>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</si>
  <si>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</si>
  <si>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</si>
  <si>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</si>
  <si>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</si>
  <si>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</si>
  <si>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</si>
  <si>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</si>
  <si>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</si>
  <si>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</si>
  <si>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</si>
  <si>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</si>
  <si>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</si>
  <si>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</si>
  <si>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</si>
  <si>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</si>
  <si>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</si>
  <si>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</si>
  <si>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</si>
  <si>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</si>
  <si>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</si>
  <si>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</si>
  <si>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</si>
  <si>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</si>
  <si>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</si>
  <si>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</si>
  <si>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</si>
  <si>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</si>
  <si>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</si>
  <si>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</si>
  <si>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</si>
  <si>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</si>
  <si>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</si>
  <si>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</si>
  <si>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</si>
  <si>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</si>
  <si>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</si>
  <si>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</si>
  <si>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</si>
  <si>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</si>
  <si>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</si>
  <si>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</si>
  <si>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</si>
  <si>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</si>
  <si>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</si>
  <si>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</si>
  <si>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</si>
  <si>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</si>
  <si>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</si>
  <si>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</si>
  <si>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</si>
  <si>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</si>
  <si>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</si>
  <si>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</si>
  <si>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</si>
  <si>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</si>
  <si>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</si>
  <si>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</si>
  <si>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</si>
  <si>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</si>
  <si>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</si>
  <si>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</si>
  <si>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</si>
  <si>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</si>
  <si>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</si>
  <si>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</si>
  <si>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</si>
  <si>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</si>
  <si>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</si>
  <si>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</si>
  <si>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</si>
  <si>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</si>
  <si>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</si>
  <si>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</si>
  <si>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</si>
  <si>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</si>
  <si>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</si>
  <si>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</si>
  <si>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</si>
  <si>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</si>
  <si>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</si>
  <si>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</si>
  <si>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</si>
  <si>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</si>
  <si>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</si>
  <si>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</si>
  <si>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</si>
  <si>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</si>
  <si>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</si>
  <si>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</si>
  <si>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</si>
  <si>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</si>
  <si>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</si>
  <si>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</si>
  <si>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</si>
  <si>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</si>
  <si>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</si>
  <si>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</si>
  <si>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</si>
  <si>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</si>
  <si>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</si>
  <si>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</si>
  <si>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</si>
  <si>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</si>
  <si>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</si>
  <si>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</si>
  <si>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</si>
  <si>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</si>
  <si>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</si>
  <si>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</si>
  <si>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</si>
  <si>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</si>
  <si>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</si>
  <si>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</si>
  <si>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</si>
  <si>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</si>
  <si>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</si>
  <si>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</si>
  <si>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</si>
  <si>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</si>
  <si>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</si>
  <si>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</si>
  <si>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</si>
  <si>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</si>
  <si>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</si>
  <si>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</si>
  <si>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</si>
  <si>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</si>
  <si>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</si>
  <si>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</si>
  <si>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</si>
  <si>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</si>
  <si>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</si>
  <si>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</si>
  <si>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</si>
  <si>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</si>
  <si>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</si>
  <si>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</si>
  <si>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</si>
  <si>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</si>
  <si>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</si>
  <si>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</si>
  <si>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</si>
  <si>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</si>
  <si>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</si>
  <si>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</si>
  <si>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</si>
  <si>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</si>
  <si>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</si>
  <si>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</si>
  <si>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</si>
  <si>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</si>
  <si>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</si>
  <si>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</si>
  <si>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</si>
  <si>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</si>
  <si>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</si>
  <si>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</si>
  <si>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</si>
  <si>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</si>
  <si>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</si>
  <si>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</si>
  <si>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</si>
  <si>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</si>
  <si>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</si>
  <si>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</si>
  <si>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</si>
  <si>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</si>
  <si>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</si>
  <si>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</si>
  <si>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</si>
  <si>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</si>
  <si>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</si>
  <si>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</si>
  <si>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</si>
  <si>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</si>
  <si>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</si>
  <si>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</si>
  <si>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</si>
  <si>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</si>
  <si>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</si>
  <si>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</si>
  <si>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</si>
  <si>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</si>
  <si>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</si>
  <si>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</si>
  <si>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</si>
  <si>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</si>
  <si>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</si>
  <si>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</si>
  <si>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</si>
  <si>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</si>
  <si>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</si>
  <si>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</si>
  <si>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</si>
  <si>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</si>
  <si>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</si>
  <si>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</si>
  <si>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</si>
  <si>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</si>
  <si>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</si>
  <si>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</si>
  <si>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</si>
  <si>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</si>
  <si>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</si>
  <si>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</si>
  <si>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</si>
  <si>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</si>
  <si>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</si>
  <si>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</si>
  <si>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</si>
  <si>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</si>
  <si>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</si>
  <si>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</si>
  <si>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</si>
  <si>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</si>
  <si>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</si>
  <si>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</si>
  <si>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</si>
  <si>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</si>
  <si>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</si>
  <si>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</si>
  <si>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</si>
  <si>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</si>
  <si>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</si>
  <si>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</si>
  <si>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</si>
  <si>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</si>
  <si>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</si>
  <si>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</si>
  <si>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</si>
  <si>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</si>
  <si>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</si>
  <si>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</si>
  <si>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</si>
  <si>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</si>
  <si>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</si>
  <si>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</si>
  <si>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</si>
  <si>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</si>
  <si>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</si>
  <si>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</si>
  <si>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</si>
  <si>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</si>
  <si>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</si>
  <si>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</si>
  <si>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</si>
  <si>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</si>
  <si>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</si>
  <si>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</si>
  <si>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</si>
  <si>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</si>
  <si>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</si>
  <si>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</si>
  <si>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</si>
  <si>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</si>
  <si>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</si>
  <si>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</si>
  <si>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</si>
  <si>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</si>
  <si>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</si>
  <si>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</si>
  <si>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</si>
  <si>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</si>
  <si>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</si>
  <si>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</si>
  <si>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</si>
  <si>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</si>
  <si>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</si>
  <si>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</si>
  <si>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</si>
  <si>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</si>
  <si>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</si>
  <si>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</si>
  <si>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</si>
  <si>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</si>
  <si>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</si>
  <si>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</si>
  <si>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</si>
  <si>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</si>
  <si>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</si>
  <si>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</si>
  <si>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</si>
  <si>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</si>
  <si>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</si>
  <si>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</si>
  <si>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</si>
  <si>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</si>
  <si>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</si>
  <si>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</si>
  <si>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</si>
  <si>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</si>
  <si>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</si>
  <si>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</si>
  <si>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</si>
  <si>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</si>
  <si>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</si>
  <si>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</si>
  <si>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</si>
  <si>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</si>
  <si>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</si>
  <si>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</si>
  <si>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</si>
  <si>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</si>
  <si>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</si>
  <si>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</si>
  <si>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</si>
  <si>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</si>
  <si>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</si>
  <si>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</si>
  <si>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</si>
  <si>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</si>
  <si>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</si>
  <si>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</si>
  <si>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</si>
  <si>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</si>
  <si>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</si>
  <si>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</si>
  <si>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</si>
  <si>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</si>
  <si>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</si>
  <si>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</si>
  <si>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</si>
  <si>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</si>
  <si>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</si>
  <si>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</si>
  <si>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</si>
  <si>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</si>
  <si>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</si>
  <si>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</si>
  <si>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</si>
  <si>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</si>
  <si>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</si>
  <si>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</si>
  <si>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</si>
  <si>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</si>
  <si>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</si>
  <si>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</si>
  <si>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</si>
  <si>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</si>
  <si>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</si>
  <si>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</si>
  <si>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</si>
  <si>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</si>
  <si>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</si>
  <si>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</si>
  <si>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</si>
  <si>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</si>
  <si>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</si>
  <si>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</si>
  <si>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</si>
  <si>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</si>
  <si>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</si>
  <si>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</si>
  <si>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</si>
  <si>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</si>
  <si>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</si>
  <si>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</si>
  <si>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</si>
  <si>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</si>
  <si>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</si>
  <si>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</si>
  <si>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</si>
  <si>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</si>
  <si>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</si>
  <si>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</si>
  <si>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</si>
  <si>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</si>
  <si>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</si>
  <si>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</si>
  <si>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</si>
  <si>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</si>
  <si>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</si>
  <si>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</si>
  <si>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</si>
  <si>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</si>
  <si>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</si>
  <si>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</si>
  <si>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</si>
  <si>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</si>
  <si>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</si>
  <si>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</si>
  <si>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</si>
  <si>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</si>
  <si>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</si>
  <si>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</si>
  <si>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</si>
  <si>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</si>
  <si>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</si>
  <si>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</si>
  <si>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</si>
  <si>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</si>
  <si>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</si>
  <si>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</si>
  <si>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</si>
  <si>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</si>
  <si>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</si>
  <si>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</si>
  <si>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</si>
  <si>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</si>
  <si>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</si>
  <si>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</si>
  <si>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</si>
  <si>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</si>
  <si>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</si>
  <si>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</si>
  <si>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</si>
  <si>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</si>
  <si>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</si>
  <si>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</si>
  <si>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</si>
  <si>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</si>
  <si>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</si>
  <si>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</si>
  <si>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</si>
  <si>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</si>
  <si>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</si>
  <si>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</si>
  <si>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</si>
  <si>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</si>
  <si>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</si>
  <si>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</si>
  <si>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</si>
  <si>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</si>
  <si>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</si>
  <si>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</si>
  <si>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</si>
  <si>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</si>
  <si>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</si>
  <si>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</si>
  <si>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</si>
  <si>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</si>
  <si>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</si>
  <si>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</si>
  <si>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</si>
  <si>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</si>
  <si>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</si>
  <si>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</si>
  <si>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</si>
  <si>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</si>
  <si>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</si>
  <si>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</si>
  <si>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</si>
  <si>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</si>
  <si>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</si>
  <si>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</si>
  <si>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</si>
  <si>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</si>
  <si>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</si>
  <si>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</si>
  <si>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</si>
  <si>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</si>
  <si>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</si>
  <si>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</si>
  <si>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</si>
  <si>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</si>
  <si>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</si>
  <si>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</si>
  <si>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</si>
  <si>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</si>
  <si>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</si>
  <si>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</si>
  <si>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</si>
  <si>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</si>
  <si>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</si>
  <si>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</si>
  <si>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</si>
  <si>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</si>
  <si>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</si>
  <si>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</si>
  <si>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</si>
  <si>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</si>
  <si>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</si>
  <si>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</si>
  <si>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</si>
  <si>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</si>
  <si>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</si>
  <si>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</si>
  <si>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</si>
  <si>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</si>
  <si>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</si>
  <si>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</si>
  <si>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</si>
  <si>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</si>
  <si>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</si>
  <si>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</si>
  <si>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</si>
  <si>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</si>
  <si>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</si>
  <si>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</si>
  <si>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</si>
  <si>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</si>
  <si>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</si>
  <si>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</si>
  <si>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</si>
  <si>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</si>
  <si>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</si>
  <si>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</si>
  <si>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</si>
  <si>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</si>
  <si>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</si>
  <si>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</si>
  <si>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</si>
  <si>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</si>
  <si>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</si>
  <si>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</si>
  <si>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</si>
  <si>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</si>
  <si>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</si>
  <si>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</si>
  <si>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</si>
  <si>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</si>
  <si>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</si>
  <si>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</si>
  <si>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</si>
  <si>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</si>
  <si>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</si>
  <si>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</si>
  <si>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</si>
  <si>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</si>
  <si>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</si>
  <si>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</si>
  <si>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</si>
  <si>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</si>
  <si>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</si>
  <si>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</si>
  <si>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</si>
  <si>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</si>
  <si>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</si>
  <si>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</si>
  <si>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</si>
  <si>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</si>
  <si>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</si>
  <si>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</si>
  <si>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</si>
  <si>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</si>
  <si>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</si>
  <si>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</si>
  <si>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</si>
  <si>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</si>
  <si>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</si>
  <si>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</si>
  <si>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</si>
  <si>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</si>
  <si>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</si>
  <si>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</si>
  <si>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</si>
  <si>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</si>
  <si>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</si>
  <si>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</si>
  <si>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</si>
  <si>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</si>
  <si>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</si>
  <si>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</si>
  <si>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</si>
  <si>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</si>
  <si>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</si>
  <si>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</si>
  <si>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</si>
  <si>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</si>
  <si>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</si>
  <si>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</si>
  <si>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</si>
  <si>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</si>
  <si>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</si>
  <si>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</si>
  <si>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</si>
  <si>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</si>
  <si>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</si>
  <si>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</si>
  <si>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</si>
  <si>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</si>
  <si>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</si>
  <si>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</si>
  <si>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</si>
  <si>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</si>
  <si>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</si>
  <si>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</si>
  <si>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</si>
  <si>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</si>
  <si>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</si>
  <si>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</si>
  <si>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</si>
  <si>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</si>
  <si>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</si>
  <si>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</si>
  <si>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</si>
  <si>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</si>
  <si>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</si>
  <si>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</si>
  <si>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</si>
  <si>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</si>
  <si>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</si>
  <si>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</si>
  <si>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</si>
  <si>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</si>
  <si>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</si>
  <si>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</si>
  <si>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</si>
  <si>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</si>
  <si>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</si>
  <si>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</si>
  <si>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</si>
  <si>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</si>
  <si>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</si>
  <si>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</si>
  <si>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</si>
  <si>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</si>
  <si>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</si>
  <si>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</si>
  <si>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</si>
  <si>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</si>
  <si>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</si>
  <si>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</si>
  <si>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</si>
  <si>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</si>
  <si>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</si>
  <si>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</si>
  <si>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</si>
  <si>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</si>
  <si>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</si>
  <si>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</si>
  <si>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</si>
  <si>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</si>
  <si>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</si>
  <si>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</si>
  <si>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</si>
  <si>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</si>
  <si>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</si>
  <si>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</si>
  <si>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</si>
  <si>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</si>
  <si>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</si>
  <si>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</si>
  <si>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</si>
  <si>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</si>
  <si>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</si>
  <si>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</si>
  <si>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</si>
  <si>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</si>
  <si>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</si>
  <si>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</si>
  <si>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</si>
  <si>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</si>
  <si>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</si>
  <si>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</si>
  <si>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</si>
  <si>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</si>
  <si>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</si>
  <si>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</si>
  <si>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</si>
  <si>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</si>
  <si>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</si>
  <si>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</si>
  <si>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</si>
  <si>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</si>
  <si>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</si>
  <si>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</si>
  <si>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</si>
  <si>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</si>
  <si>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</si>
  <si>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</si>
  <si>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</si>
  <si>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</si>
  <si>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</si>
  <si>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</si>
  <si>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</si>
  <si>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</si>
  <si>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</si>
  <si>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</si>
  <si>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</si>
  <si>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</si>
  <si>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</si>
  <si>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</si>
  <si>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</si>
  <si>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</si>
  <si>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</si>
  <si>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</si>
  <si>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</si>
  <si>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</si>
  <si>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</si>
  <si>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</si>
  <si>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</si>
  <si>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</si>
  <si>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</si>
  <si>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</si>
  <si>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</si>
  <si>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</si>
  <si>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</si>
  <si>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</si>
  <si>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</si>
  <si>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</si>
  <si>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</si>
  <si>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</si>
  <si>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</si>
  <si>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</si>
  <si>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</si>
  <si>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</si>
  <si>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</si>
  <si>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</si>
  <si>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</si>
  <si>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</si>
  <si>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</si>
  <si>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</si>
  <si>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</si>
  <si>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</si>
  <si>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</si>
  <si>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</si>
  <si>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</si>
  <si>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</si>
  <si>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</si>
  <si>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</si>
  <si>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</si>
  <si>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</si>
  <si>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</si>
  <si>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</si>
  <si>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</si>
  <si>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</si>
  <si>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</si>
  <si>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</si>
  <si>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</si>
  <si>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</si>
  <si>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</si>
  <si>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</si>
  <si>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</si>
  <si>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</si>
  <si>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</si>
  <si>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</si>
  <si>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</si>
  <si>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</si>
  <si>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</si>
  <si>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</si>
  <si>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</si>
  <si>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</si>
  <si>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</si>
  <si>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</si>
  <si>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</si>
  <si>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</si>
  <si>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</si>
  <si>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</si>
  <si>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</si>
  <si>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</si>
  <si>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</si>
  <si>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</si>
  <si>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</si>
  <si>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</si>
  <si>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</si>
  <si>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</si>
  <si>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</si>
  <si>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</si>
  <si>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</si>
  <si>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</si>
  <si>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</si>
  <si>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</si>
  <si>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</si>
  <si>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</si>
  <si>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</si>
  <si>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</si>
  <si>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</si>
  <si>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</si>
  <si>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</si>
  <si>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</si>
  <si>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</si>
  <si>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</si>
  <si>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</si>
  <si>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</si>
  <si>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</si>
  <si>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</si>
  <si>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</si>
  <si>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</si>
  <si>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</si>
  <si>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</si>
  <si>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</si>
  <si>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</si>
  <si>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</si>
  <si>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</si>
  <si>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</si>
  <si>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</si>
  <si>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</si>
  <si>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</si>
  <si>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</si>
  <si>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</si>
  <si>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</si>
  <si>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</si>
  <si>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</si>
  <si>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</si>
  <si>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</si>
  <si>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</si>
  <si>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</si>
  <si>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</si>
  <si>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</si>
  <si>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</si>
  <si>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</si>
  <si>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</si>
  <si>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</si>
  <si>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</si>
  <si>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</si>
  <si>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</si>
  <si>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</si>
  <si>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</si>
  <si>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</si>
  <si>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</si>
  <si>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</si>
  <si>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</si>
  <si>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</si>
  <si>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</si>
  <si>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</si>
  <si>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</si>
  <si>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</si>
  <si>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</si>
  <si>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</si>
  <si>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</si>
  <si>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</si>
  <si>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</si>
  <si>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</si>
  <si>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</si>
  <si>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</si>
  <si>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</si>
  <si>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</si>
  <si>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</si>
  <si>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</si>
  <si>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</si>
  <si>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</si>
  <si>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</si>
  <si>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</si>
  <si>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</si>
  <si>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</si>
  <si>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</si>
  <si>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</si>
  <si>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</si>
  <si>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</si>
  <si>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</si>
  <si>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</si>
  <si>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</si>
  <si>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</si>
  <si>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</si>
  <si>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</si>
  <si>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</si>
  <si>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</si>
  <si>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</si>
  <si>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</si>
  <si>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</si>
  <si>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</si>
  <si>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</si>
  <si>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</si>
  <si>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</si>
  <si>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</si>
  <si>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</si>
  <si>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</si>
  <si>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</si>
  <si>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</si>
  <si>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</si>
  <si>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</si>
  <si>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</si>
  <si>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</si>
  <si>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</si>
  <si>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</si>
  <si>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</si>
  <si>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</si>
  <si>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</si>
  <si>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</si>
  <si>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</si>
  <si>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</si>
  <si>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</si>
  <si>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</si>
  <si>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</si>
  <si>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</si>
  <si>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</si>
  <si>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</si>
  <si>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</si>
  <si>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</si>
  <si>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</si>
  <si>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</si>
  <si>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</si>
  <si>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</si>
  <si>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</si>
  <si>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</si>
  <si>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</si>
  <si>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</si>
  <si>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</si>
  <si>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</si>
  <si>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</si>
  <si>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</si>
  <si>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</si>
  <si>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</si>
  <si>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</si>
  <si>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</si>
  <si>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</si>
  <si>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</si>
  <si>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</si>
  <si>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</si>
  <si>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</si>
  <si>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</si>
  <si>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</si>
  <si>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</si>
  <si>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</si>
  <si>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</si>
  <si>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</si>
  <si>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</si>
  <si>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</si>
  <si>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</si>
  <si>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</si>
  <si>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</si>
  <si>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</si>
  <si>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</si>
  <si>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</si>
  <si>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</si>
  <si>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</si>
  <si>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</si>
  <si>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</si>
  <si>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</si>
  <si>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</si>
  <si>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</si>
  <si>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</si>
  <si>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</si>
  <si>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</si>
  <si>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</si>
  <si>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</si>
  <si>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</si>
  <si>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</si>
  <si>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</si>
  <si>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</si>
  <si>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</si>
  <si>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</si>
  <si>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</si>
  <si>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</si>
  <si>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</si>
  <si>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</si>
  <si>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</si>
  <si>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</si>
  <si>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</si>
  <si>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</si>
  <si>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</si>
  <si>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</si>
  <si>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</si>
  <si>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</si>
  <si>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</si>
  <si>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</si>
  <si>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</si>
  <si>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</si>
  <si>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</si>
  <si>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</si>
  <si>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</si>
  <si>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</si>
  <si>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</si>
  <si>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</si>
  <si>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</si>
  <si>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</si>
  <si>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</si>
  <si>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</si>
  <si>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</si>
  <si>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</si>
  <si>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</si>
  <si>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</si>
  <si>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</si>
  <si>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</si>
  <si>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</si>
  <si>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</si>
  <si>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</si>
  <si>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</si>
  <si>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</si>
  <si>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</si>
  <si>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</si>
  <si>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</si>
  <si>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</si>
  <si>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</si>
  <si>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</si>
  <si>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</si>
  <si>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</si>
  <si>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</si>
  <si>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</si>
  <si>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</si>
  <si>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</si>
  <si>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</si>
  <si>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</si>
  <si>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</si>
  <si>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</si>
  <si>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</si>
  <si>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</si>
  <si>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</si>
  <si>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</si>
  <si>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</si>
  <si>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</si>
  <si>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</si>
  <si>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</si>
  <si>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</si>
  <si>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</si>
  <si>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</si>
  <si>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</si>
  <si>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</si>
  <si>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</si>
  <si>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</si>
  <si>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</si>
  <si>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</si>
  <si>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</si>
  <si>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</si>
  <si>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</si>
  <si>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</si>
  <si>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</si>
  <si>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</si>
  <si>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</si>
  <si>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</si>
  <si>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</si>
  <si>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</si>
  <si>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</si>
  <si>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</si>
  <si>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</si>
  <si>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</si>
  <si>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</si>
  <si>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</si>
  <si>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</si>
  <si>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</si>
  <si>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</si>
  <si>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</si>
  <si>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</si>
  <si>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</si>
  <si>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</si>
  <si>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</si>
  <si>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</si>
  <si>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</si>
  <si>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</si>
  <si>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</si>
  <si>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</si>
  <si>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</si>
  <si>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</si>
  <si>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</si>
  <si>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</si>
  <si>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</si>
  <si>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</si>
  <si>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</si>
  <si>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</si>
  <si>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</si>
  <si>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</si>
  <si>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</si>
  <si>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</si>
  <si>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</si>
  <si>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</si>
  <si>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</si>
  <si>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</si>
  <si>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</si>
  <si>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</si>
  <si>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</si>
  <si>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</si>
  <si>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</si>
  <si>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</si>
  <si>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</si>
  <si>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</si>
  <si>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</si>
  <si>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</si>
  <si>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</si>
  <si>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</si>
  <si>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</si>
  <si>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</si>
  <si>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</si>
  <si>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</si>
  <si>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</si>
  <si>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</si>
  <si>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</si>
  <si>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</si>
  <si>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</si>
  <si>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</si>
  <si>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</si>
  <si>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</si>
  <si>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</si>
  <si>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</si>
  <si>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</si>
  <si>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</si>
  <si>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</si>
  <si>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</si>
  <si>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</si>
  <si>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</si>
  <si>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</si>
  <si>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</si>
  <si>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</si>
  <si>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</si>
  <si>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</si>
  <si>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</si>
  <si>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</si>
  <si>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</si>
  <si>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</si>
  <si>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</si>
  <si>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</si>
  <si>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</si>
  <si>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</si>
  <si>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</si>
  <si>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</si>
  <si>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</si>
  <si>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</si>
  <si>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</si>
  <si>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</si>
  <si>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</si>
  <si>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</si>
  <si>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</si>
  <si>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</si>
  <si>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</si>
  <si>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</si>
  <si>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</si>
  <si>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</si>
  <si>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</si>
  <si>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</si>
  <si>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</si>
  <si>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</si>
  <si>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</si>
  <si>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</si>
  <si>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</si>
  <si>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</si>
  <si>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</si>
  <si>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</si>
  <si>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</si>
  <si>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</si>
  <si>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</si>
  <si>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</si>
  <si>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</si>
  <si>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</si>
  <si>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</si>
  <si>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</si>
  <si>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</si>
  <si>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</si>
  <si>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</si>
  <si>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</si>
  <si>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</si>
  <si>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</si>
  <si>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</si>
  <si>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</si>
  <si>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</si>
  <si>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</si>
  <si>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</si>
  <si>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</si>
  <si>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</si>
  <si>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</si>
  <si>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</si>
  <si>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</si>
  <si>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</si>
  <si>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</si>
  <si>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</si>
  <si>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</si>
  <si>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</si>
  <si>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</si>
  <si>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</si>
  <si>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</si>
  <si>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</si>
  <si>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</si>
  <si>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</si>
  <si>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</si>
  <si>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</si>
  <si>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</si>
  <si>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</si>
  <si>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</si>
  <si>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</si>
  <si>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</si>
  <si>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</si>
  <si>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</si>
  <si>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</si>
  <si>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</si>
  <si>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</si>
  <si>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</si>
  <si>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</si>
  <si>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</si>
  <si>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</si>
  <si>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</si>
  <si>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</si>
  <si>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</si>
  <si>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</si>
  <si>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</si>
  <si>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</si>
  <si>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</si>
  <si>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</si>
  <si>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</si>
  <si>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</si>
  <si>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</si>
  <si>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</si>
  <si>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</si>
  <si>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</si>
  <si>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</si>
  <si>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</si>
  <si>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</si>
  <si>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</si>
  <si>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</si>
  <si>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</si>
  <si>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</si>
  <si>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</si>
  <si>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</si>
  <si>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</si>
  <si>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</si>
  <si>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</si>
  <si>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</si>
  <si>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</si>
  <si>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</si>
  <si>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</si>
  <si>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</si>
  <si>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</si>
  <si>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</si>
  <si>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</si>
  <si>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</si>
  <si>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</si>
  <si>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</si>
  <si>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</si>
  <si>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</si>
  <si>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</si>
  <si>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</si>
  <si>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</si>
  <si>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</si>
  <si>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</si>
  <si>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</si>
  <si>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</si>
  <si>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</si>
  <si>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</si>
  <si>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</si>
  <si>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</si>
  <si>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</si>
  <si>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</si>
  <si>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</si>
  <si>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</si>
  <si>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</si>
  <si>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</si>
  <si>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</si>
  <si>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</si>
  <si>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</si>
  <si>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</si>
  <si>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</si>
  <si>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</si>
  <si>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</si>
  <si>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</si>
  <si>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</si>
  <si>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</si>
  <si>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</si>
  <si>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</si>
  <si>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</si>
  <si>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</si>
  <si>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</si>
  <si>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</si>
  <si>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</si>
  <si>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</si>
  <si>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</si>
  <si>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</si>
  <si>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</si>
  <si>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</si>
  <si>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</si>
  <si>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</si>
  <si>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</si>
  <si>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</si>
  <si>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</si>
  <si>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</si>
  <si>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</si>
  <si>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</si>
  <si>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</si>
  <si>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</si>
  <si>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</si>
  <si>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</si>
  <si>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</si>
  <si>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</si>
  <si>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</si>
  <si>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</si>
  <si>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</si>
  <si>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</si>
  <si>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</si>
  <si>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</si>
  <si>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</si>
  <si>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</si>
  <si>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</si>
  <si>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</si>
  <si>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</si>
  <si>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</si>
  <si>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</si>
  <si>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</si>
  <si>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</si>
  <si>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</si>
  <si>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</si>
  <si>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</si>
  <si>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</si>
  <si>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</si>
  <si>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</si>
  <si>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</si>
  <si>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</si>
  <si>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</si>
  <si>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</si>
  <si>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</si>
  <si>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</si>
  <si>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</si>
  <si>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</si>
  <si>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</si>
  <si>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</si>
  <si>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</si>
  <si>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</si>
  <si>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</si>
  <si>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</si>
  <si>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</si>
  <si>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</si>
  <si>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</si>
  <si>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</si>
  <si>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</si>
  <si>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</si>
  <si>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</si>
  <si>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</si>
  <si>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</si>
  <si>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</si>
  <si>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</si>
  <si>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</si>
  <si>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</si>
  <si>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</si>
  <si>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</si>
  <si>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</si>
  <si>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</si>
  <si>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</si>
  <si>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</si>
  <si>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</si>
  <si>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</si>
  <si>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</si>
  <si>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</si>
  <si>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</si>
  <si>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</si>
  <si>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</si>
  <si>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</si>
  <si>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</si>
  <si>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</si>
  <si>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</si>
  <si>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</si>
  <si>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</si>
  <si>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</si>
  <si>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</si>
  <si>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</si>
  <si>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</si>
  <si>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</si>
  <si>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</si>
  <si>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</si>
  <si>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</si>
  <si>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</si>
  <si>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</si>
  <si>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</si>
  <si>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</si>
  <si>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</si>
  <si>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</si>
  <si>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</si>
  <si>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</si>
  <si>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</si>
  <si>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</si>
  <si>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</si>
  <si>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</si>
  <si>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</si>
  <si>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</si>
  <si>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</si>
  <si>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</si>
  <si>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</si>
  <si>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</si>
  <si>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</si>
  <si>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</si>
  <si>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</si>
  <si>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</si>
  <si>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</si>
  <si>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</si>
  <si>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</si>
  <si>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</si>
  <si>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</si>
  <si>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</si>
  <si>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</si>
  <si>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</si>
  <si>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</si>
  <si>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</si>
  <si>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</si>
  <si>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</si>
  <si>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</si>
  <si>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</si>
  <si>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</si>
  <si>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</si>
  <si>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</si>
  <si>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</si>
  <si>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</si>
  <si>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</si>
  <si>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</si>
  <si>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</si>
  <si>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</si>
  <si>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</si>
  <si>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</si>
  <si>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</si>
  <si>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</si>
  <si>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</si>
  <si>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</si>
  <si>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</si>
  <si>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</si>
  <si>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</si>
  <si>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</si>
  <si>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</si>
  <si>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</si>
  <si>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</si>
  <si>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</si>
  <si>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</si>
  <si>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</si>
  <si>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</si>
  <si>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</si>
  <si>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</si>
  <si>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</si>
  <si>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</si>
  <si>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</si>
  <si>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</si>
  <si>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</si>
  <si>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</si>
  <si>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</si>
  <si>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</si>
  <si>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</si>
  <si>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</si>
  <si>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</si>
  <si>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</si>
  <si>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</si>
  <si>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</si>
  <si>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</si>
  <si>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</si>
  <si>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</si>
  <si>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</si>
  <si>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</si>
  <si>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</si>
  <si>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</si>
  <si>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</si>
  <si>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</si>
  <si>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</si>
  <si>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</si>
  <si>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</si>
  <si>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</si>
  <si>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</si>
  <si>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</si>
  <si>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</si>
  <si>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</si>
  <si>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</si>
  <si>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</si>
  <si>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</si>
  <si>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</si>
  <si>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</si>
  <si>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</si>
  <si>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</si>
  <si>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</si>
  <si>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</si>
  <si>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</si>
  <si>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</si>
  <si>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</si>
  <si>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</si>
  <si>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</si>
  <si>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</si>
  <si>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</si>
  <si>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</si>
  <si>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</si>
  <si>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</si>
  <si>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</si>
  <si>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</si>
  <si>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</si>
  <si>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</si>
  <si>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</si>
  <si>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</si>
  <si>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</si>
  <si>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</si>
  <si>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</si>
  <si>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</si>
  <si>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</si>
  <si>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</si>
  <si>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</si>
  <si>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</si>
  <si>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</si>
  <si>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</si>
  <si>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</si>
  <si>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</si>
  <si>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</si>
  <si>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</si>
  <si>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</si>
  <si>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</si>
  <si>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</si>
  <si>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</si>
  <si>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</si>
  <si>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</si>
  <si>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</si>
  <si>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</si>
  <si>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</si>
  <si>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</si>
  <si>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</si>
  <si>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</si>
  <si>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</si>
  <si>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</si>
  <si>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</si>
  <si>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</si>
  <si>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</si>
  <si>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</si>
  <si>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</si>
  <si>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</si>
  <si>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</si>
  <si>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</si>
  <si>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</si>
  <si>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</si>
  <si>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</si>
  <si>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</si>
  <si>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</si>
  <si>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</si>
  <si>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</si>
  <si>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</si>
  <si>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</si>
  <si>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</si>
  <si>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</si>
  <si>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</si>
  <si>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</si>
  <si>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</si>
  <si>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</si>
  <si>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</si>
  <si>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</si>
  <si>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</si>
  <si>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</si>
  <si>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</si>
  <si>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</si>
  <si>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</si>
  <si>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</si>
  <si>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</si>
  <si>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</si>
  <si>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</si>
  <si>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</si>
  <si>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</si>
  <si>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</si>
  <si>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</si>
  <si>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</si>
  <si>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</si>
  <si>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</si>
  <si>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</si>
  <si>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</si>
  <si>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</si>
  <si>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</si>
  <si>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</si>
  <si>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</si>
  <si>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</si>
  <si>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</si>
  <si>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</si>
  <si>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</si>
  <si>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</si>
  <si>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</si>
  <si>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</si>
  <si>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</si>
  <si>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</si>
  <si>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</si>
  <si>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</si>
  <si>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</si>
  <si>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</si>
  <si>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</si>
  <si>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</si>
  <si>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</si>
  <si>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</si>
  <si>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</si>
  <si>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</si>
  <si>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</si>
  <si>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</si>
  <si>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</si>
  <si>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</si>
  <si>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</si>
  <si>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</si>
  <si>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</si>
  <si>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</si>
  <si>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</si>
  <si>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</si>
  <si>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</si>
  <si>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</si>
  <si>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</si>
  <si>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</si>
  <si>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</si>
  <si>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</si>
  <si>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</si>
  <si>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</si>
  <si>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</si>
  <si>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</si>
  <si>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</si>
  <si>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</si>
  <si>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</si>
  <si>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</si>
  <si>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</si>
  <si>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</si>
  <si>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</si>
  <si>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</si>
  <si>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</si>
  <si>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</si>
  <si>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</si>
  <si>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</si>
  <si>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</si>
  <si>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</si>
  <si>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</si>
  <si>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</si>
  <si>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</si>
  <si>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</si>
  <si>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</si>
  <si>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</si>
  <si>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</si>
  <si>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</si>
  <si>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</si>
  <si>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</si>
  <si>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</si>
  <si>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</si>
  <si>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</si>
  <si>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</si>
  <si>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</si>
  <si>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</si>
  <si>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</si>
  <si>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</si>
  <si>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</si>
  <si>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</si>
  <si>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</si>
  <si>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</si>
  <si>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</si>
  <si>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</si>
  <si>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</si>
  <si>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</si>
  <si>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</si>
  <si>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</si>
  <si>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</si>
  <si>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</si>
  <si>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</si>
  <si>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</si>
  <si>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</si>
  <si>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</si>
  <si>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</si>
  <si>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</si>
  <si>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</si>
  <si>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</si>
  <si>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</si>
  <si>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</si>
  <si>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</si>
  <si>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</si>
  <si>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</si>
  <si>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</si>
  <si>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</si>
  <si>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</si>
  <si>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</si>
  <si>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</si>
  <si>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</si>
  <si>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</si>
  <si>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</si>
  <si>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</si>
  <si>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</si>
  <si>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</si>
  <si>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</si>
  <si>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</si>
  <si>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</si>
  <si>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</si>
  <si>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</si>
  <si>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</si>
  <si>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</si>
  <si>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</si>
  <si>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</si>
  <si>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</si>
  <si>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</si>
  <si>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</si>
  <si>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</si>
  <si>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</si>
  <si>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</si>
  <si>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</si>
  <si>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</si>
  <si>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</si>
  <si>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</si>
  <si>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</si>
  <si>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</si>
  <si>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</si>
  <si>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</si>
  <si>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</si>
  <si>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</si>
  <si>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</si>
  <si>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</si>
  <si>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</si>
  <si>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</si>
  <si>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</si>
  <si>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</si>
  <si>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</si>
  <si>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</si>
  <si>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</si>
  <si>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</si>
  <si>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</si>
  <si>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</si>
  <si>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</si>
  <si>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</si>
  <si>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</si>
  <si>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</si>
  <si>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</si>
  <si>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</si>
  <si>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</si>
  <si>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</si>
  <si>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</si>
  <si>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</si>
  <si>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</si>
  <si>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</si>
  <si>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</si>
  <si>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</si>
  <si>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</si>
  <si>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</si>
  <si>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</si>
  <si>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</si>
  <si>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</si>
  <si>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</si>
  <si>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</si>
  <si>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</si>
  <si>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</si>
  <si>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</si>
  <si>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</si>
  <si>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</si>
  <si>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</si>
  <si>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</si>
  <si>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</si>
  <si>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</si>
  <si>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</si>
  <si>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</si>
  <si>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</si>
  <si>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</si>
  <si>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</si>
  <si>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</si>
  <si>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</si>
  <si>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</si>
  <si>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</si>
  <si>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</si>
  <si>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</si>
  <si>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</si>
  <si>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</si>
  <si>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</si>
  <si>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</si>
  <si>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</si>
  <si>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</si>
  <si>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</si>
  <si>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</si>
  <si>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</si>
  <si>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</si>
  <si>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</si>
  <si>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</si>
  <si>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</si>
  <si>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</si>
  <si>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</si>
  <si>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</si>
  <si>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</si>
  <si>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</si>
  <si>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</si>
  <si>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</si>
  <si>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</si>
  <si>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</si>
  <si>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</si>
  <si>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</si>
  <si>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</si>
  <si>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</si>
  <si>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</si>
  <si>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</si>
  <si>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</si>
  <si>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</si>
  <si>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</si>
  <si>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</si>
  <si>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</si>
  <si>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</si>
  <si>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</si>
  <si>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</si>
  <si>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</si>
  <si>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</si>
  <si>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</si>
  <si>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</si>
  <si>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</si>
  <si>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</si>
  <si>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</si>
  <si>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</si>
  <si>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</si>
  <si>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</si>
  <si>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</si>
  <si>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</si>
  <si>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</si>
  <si>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</si>
  <si>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</si>
  <si>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</si>
  <si>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</si>
  <si>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</si>
  <si>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</si>
  <si>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</si>
  <si>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</si>
  <si>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</si>
  <si>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</si>
  <si>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</si>
  <si>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</si>
  <si>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</si>
  <si>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</si>
  <si>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</si>
  <si>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</si>
  <si>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</si>
  <si>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</si>
  <si>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</si>
  <si>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</si>
  <si>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</si>
  <si>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</si>
  <si>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</si>
  <si>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</si>
  <si>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</si>
  <si>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</si>
  <si>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</si>
  <si>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</si>
  <si>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</si>
  <si>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</si>
  <si>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</si>
  <si>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</si>
  <si>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</si>
  <si>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</si>
  <si>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</si>
  <si>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</si>
  <si>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</si>
  <si>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</si>
  <si>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</si>
  <si>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</si>
  <si>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</si>
  <si>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</si>
  <si>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</si>
  <si>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</si>
  <si>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</si>
  <si>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</si>
  <si>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</si>
  <si>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</si>
  <si>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</si>
  <si>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</si>
  <si>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</si>
  <si>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</si>
  <si>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</si>
  <si>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</si>
  <si>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</si>
  <si>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</si>
  <si>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</si>
  <si>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</si>
  <si>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</si>
  <si>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</si>
  <si>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</si>
  <si>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</si>
  <si>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</si>
  <si>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</si>
  <si>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</si>
  <si>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</si>
  <si>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</si>
  <si>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</si>
  <si>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</si>
  <si>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</si>
  <si>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</si>
  <si>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</si>
  <si>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</si>
  <si>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</si>
  <si>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</si>
  <si>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</si>
  <si>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</si>
  <si>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</si>
  <si>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</si>
  <si>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</si>
  <si>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</si>
  <si>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</si>
  <si>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</si>
  <si>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</si>
  <si>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</si>
  <si>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</si>
  <si>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</si>
  <si>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</si>
  <si>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</si>
  <si>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</si>
  <si>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</si>
  <si>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</si>
  <si>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</si>
  <si>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</si>
  <si>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</si>
  <si>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</si>
  <si>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</si>
  <si>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</si>
  <si>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</si>
  <si>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</si>
  <si>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</si>
  <si>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</si>
  <si>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</si>
  <si>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</si>
  <si>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</si>
  <si>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</si>
  <si>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</si>
  <si>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</si>
  <si>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</si>
  <si>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</si>
  <si>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</si>
  <si>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</si>
  <si>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</si>
  <si>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</si>
  <si>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</si>
  <si>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</si>
  <si>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</si>
  <si>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</si>
  <si>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</si>
  <si>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</si>
  <si>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</si>
  <si>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</si>
  <si>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</si>
  <si>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</si>
  <si>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</si>
  <si>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</si>
  <si>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</si>
  <si>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</si>
  <si>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</si>
  <si>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</si>
  <si>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</si>
  <si>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</si>
  <si>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</si>
  <si>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</si>
  <si>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</si>
  <si>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</si>
  <si>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</si>
  <si>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</si>
  <si>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</si>
  <si>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</si>
  <si>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</si>
  <si>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</si>
  <si>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</si>
  <si>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</si>
  <si>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</si>
  <si>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</si>
  <si>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</si>
  <si>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</si>
  <si>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</si>
  <si>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</si>
  <si>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</si>
  <si>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</si>
  <si>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</si>
  <si>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</si>
  <si>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</si>
  <si>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</si>
  <si>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</si>
  <si>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</si>
  <si>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</si>
  <si>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</si>
  <si>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</si>
  <si>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</si>
  <si>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</si>
  <si>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</si>
  <si>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</si>
  <si>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</si>
  <si>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</si>
  <si>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</si>
  <si>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</si>
  <si>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</si>
  <si>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</si>
  <si>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</si>
  <si>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</si>
  <si>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</si>
  <si>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</si>
  <si>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</si>
  <si>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</si>
  <si>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</si>
  <si>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</si>
  <si>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</si>
  <si>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</si>
  <si>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</si>
  <si>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</si>
  <si>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</si>
  <si>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</si>
  <si>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</si>
  <si>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</si>
  <si>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</si>
  <si>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</si>
  <si>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</si>
  <si>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</si>
  <si>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</si>
  <si>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</si>
  <si>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</si>
  <si>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</si>
  <si>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</si>
  <si>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</si>
  <si>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</si>
  <si>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</si>
  <si>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</si>
  <si>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</si>
  <si>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</si>
  <si>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</si>
  <si>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</si>
  <si>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</si>
  <si>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</si>
  <si>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</si>
  <si>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</si>
  <si>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</si>
  <si>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</si>
  <si>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</si>
  <si>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</si>
  <si>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</si>
  <si>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</si>
  <si>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</si>
  <si>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</si>
  <si>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</si>
  <si>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</si>
  <si>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</si>
  <si>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</si>
  <si>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</si>
  <si>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</si>
  <si>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</si>
  <si>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</si>
  <si>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</si>
  <si>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</si>
  <si>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</si>
  <si>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</si>
  <si>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</si>
  <si>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</si>
  <si>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</si>
  <si>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</si>
  <si>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</si>
  <si>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</si>
  <si>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</si>
  <si>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</si>
  <si>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</si>
  <si>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</si>
  <si>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</si>
  <si>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</si>
  <si>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</si>
  <si>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</si>
  <si>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</si>
  <si>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</si>
  <si>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</si>
  <si>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</si>
  <si>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</si>
  <si>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</si>
  <si>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</si>
  <si>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</si>
  <si>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</si>
  <si>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</si>
  <si>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</si>
  <si>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</si>
  <si>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</si>
  <si>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</si>
  <si>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</si>
  <si>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</si>
  <si>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</si>
  <si>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</si>
  <si>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</si>
  <si>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</si>
  <si>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</si>
  <si>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</si>
  <si>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</si>
  <si>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</si>
  <si>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</si>
  <si>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</si>
  <si>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</si>
  <si>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</si>
  <si>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</si>
  <si>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</si>
  <si>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</si>
  <si>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</si>
  <si>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</si>
  <si>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</si>
  <si>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</si>
  <si>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</si>
  <si>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</si>
  <si>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</si>
  <si>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</si>
  <si>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</si>
  <si>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</si>
  <si>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</si>
  <si>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</si>
  <si>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</si>
  <si>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</si>
  <si>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</si>
  <si>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</si>
  <si>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</si>
  <si>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</si>
  <si>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</si>
  <si>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</si>
  <si>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</si>
  <si>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</si>
  <si>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</si>
  <si>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</si>
  <si>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</si>
  <si>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</si>
  <si>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</si>
  <si>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</si>
  <si>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</si>
  <si>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</si>
  <si>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</si>
  <si>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</si>
  <si>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</si>
  <si>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</si>
  <si>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</si>
  <si>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</si>
  <si>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</si>
  <si>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</si>
  <si>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</si>
  <si>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</si>
  <si>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</si>
  <si>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</si>
  <si>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</si>
  <si>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</si>
  <si>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</si>
  <si>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</si>
  <si>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</si>
  <si>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</si>
  <si>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</si>
  <si>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</si>
  <si>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</si>
  <si>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</si>
  <si>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</si>
  <si>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</si>
  <si>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</si>
  <si>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</si>
  <si>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</si>
  <si>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</si>
  <si>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</si>
  <si>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</si>
  <si>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</si>
  <si>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</si>
  <si>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</si>
  <si>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</si>
  <si>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</si>
  <si>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</si>
  <si>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</si>
  <si>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</si>
  <si>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</si>
  <si>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</si>
  <si>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</si>
  <si>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</si>
  <si>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</si>
  <si>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</si>
  <si>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</si>
  <si>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</si>
  <si>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</si>
  <si>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</si>
  <si>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</si>
  <si>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</si>
  <si>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</si>
  <si>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</si>
  <si>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</si>
  <si>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</si>
  <si>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</si>
  <si>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</si>
  <si>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</si>
  <si>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</si>
  <si>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</si>
  <si>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</si>
  <si>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</si>
  <si>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</si>
  <si>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</si>
  <si>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</si>
  <si>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</si>
  <si>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</si>
  <si>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</si>
  <si>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</si>
  <si>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</si>
  <si>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</si>
  <si>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</si>
  <si>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</si>
  <si>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</si>
  <si>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</si>
  <si>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</si>
  <si>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</si>
  <si>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</si>
  <si>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</si>
  <si>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</si>
  <si>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</si>
  <si>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</si>
  <si>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</si>
  <si>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</si>
  <si>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</si>
  <si>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</si>
  <si>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</si>
  <si>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</si>
  <si>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</si>
  <si>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</si>
  <si>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</si>
  <si>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</si>
  <si>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</si>
  <si>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</si>
  <si>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</si>
  <si>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</si>
  <si>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</si>
  <si>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</si>
  <si>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</si>
  <si>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</si>
  <si>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</si>
  <si>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</si>
  <si>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</si>
  <si>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</si>
  <si>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</si>
  <si>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</si>
  <si>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</si>
  <si>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</si>
  <si>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</si>
  <si>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</si>
  <si>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</si>
  <si>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</si>
  <si>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</si>
  <si>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</si>
  <si>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</si>
  <si>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</si>
  <si>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</si>
  <si>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</si>
  <si>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</si>
  <si>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</si>
  <si>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</si>
  <si>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</si>
  <si>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</si>
  <si>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</si>
  <si>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</si>
  <si>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</si>
  <si>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</si>
  <si>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</si>
  <si>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</si>
  <si>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</si>
  <si>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</si>
  <si>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</si>
  <si>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</si>
  <si>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</si>
  <si>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</si>
  <si>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</si>
  <si>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</si>
  <si>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</si>
  <si>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</si>
  <si>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</si>
  <si>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</si>
  <si>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</si>
  <si>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</si>
  <si>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</si>
  <si>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</si>
  <si>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</si>
  <si>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</si>
  <si>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</si>
  <si>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</si>
  <si>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</si>
  <si>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</si>
  <si>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</si>
  <si>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</si>
  <si>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</si>
  <si>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</si>
  <si>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</si>
  <si>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</si>
  <si>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</si>
  <si>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</si>
  <si>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</si>
  <si>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</si>
  <si>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</si>
  <si>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</si>
  <si>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</si>
  <si>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</si>
  <si>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</si>
  <si>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</si>
  <si>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</si>
  <si>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</si>
  <si>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</si>
  <si>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</si>
  <si>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</si>
  <si>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</si>
  <si>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</si>
  <si>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</si>
  <si>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</si>
  <si>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</si>
  <si>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</si>
  <si>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</si>
  <si>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</si>
  <si>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</si>
  <si>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</si>
  <si>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</si>
  <si>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</si>
  <si>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</si>
  <si>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</si>
  <si>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</si>
  <si>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</si>
  <si>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</si>
  <si>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</si>
  <si>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</si>
  <si>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</si>
  <si>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</si>
  <si>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</si>
  <si>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</si>
  <si>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</si>
  <si>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</si>
  <si>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</si>
  <si>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</si>
  <si>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</si>
  <si>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</si>
  <si>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</si>
  <si>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</si>
  <si>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</si>
  <si>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</si>
  <si>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</si>
  <si>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</si>
  <si>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</si>
  <si>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</si>
  <si>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</si>
  <si>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</si>
  <si>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</si>
  <si>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</si>
  <si>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</si>
  <si>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</si>
  <si>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</si>
  <si>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</si>
  <si>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</si>
  <si>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</si>
  <si>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</si>
  <si>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</si>
  <si>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</si>
  <si>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</si>
  <si>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</si>
  <si>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</si>
  <si>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</si>
  <si>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</si>
  <si>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</si>
  <si>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</si>
  <si>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</si>
  <si>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</si>
  <si>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</si>
  <si>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</si>
  <si>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</si>
  <si>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</si>
  <si>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</si>
  <si>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</si>
  <si>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</si>
  <si>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</si>
  <si>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</si>
  <si>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</si>
  <si>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</si>
  <si>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</si>
  <si>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</si>
  <si>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</si>
  <si>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</si>
  <si>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</si>
  <si>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</si>
  <si>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</si>
  <si>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</si>
  <si>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</si>
  <si>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</si>
  <si>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</si>
  <si>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</si>
  <si>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</si>
  <si>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</si>
  <si>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</si>
  <si>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</si>
  <si>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</si>
  <si>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</si>
  <si>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</si>
  <si>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</si>
  <si>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</si>
  <si>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</si>
  <si>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</si>
  <si>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</si>
  <si>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</si>
  <si>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</si>
  <si>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</si>
  <si>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</si>
  <si>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</si>
  <si>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</si>
  <si>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</si>
  <si>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</si>
  <si>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</si>
  <si>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</si>
  <si>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</si>
  <si>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</si>
  <si>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</si>
  <si>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</si>
  <si>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</si>
  <si>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</si>
  <si>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</si>
  <si>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</si>
  <si>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</si>
  <si>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</si>
  <si>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</si>
  <si>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</si>
  <si>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</si>
  <si>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</si>
  <si>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</si>
  <si>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</si>
  <si>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</si>
  <si>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</si>
  <si>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</si>
  <si>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</si>
  <si>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</si>
  <si>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</si>
  <si>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</si>
  <si>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</si>
  <si>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</si>
  <si>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</si>
  <si>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</si>
  <si>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</si>
  <si>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</si>
  <si>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</si>
  <si>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</si>
  <si>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</si>
  <si>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</si>
  <si>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</si>
  <si>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</si>
  <si>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</si>
  <si>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</si>
  <si>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</si>
  <si>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</si>
  <si>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</si>
  <si>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</si>
  <si>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</si>
  <si>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</si>
  <si>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</si>
  <si>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</si>
  <si>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</si>
  <si>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</si>
  <si>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</si>
  <si>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</si>
  <si>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</si>
  <si>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</si>
  <si>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</si>
  <si>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</si>
  <si>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</si>
  <si>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</si>
  <si>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</si>
  <si>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</si>
  <si>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</si>
  <si>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</si>
  <si>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</si>
  <si>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</si>
  <si>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</si>
  <si>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</si>
  <si>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</si>
  <si>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</si>
  <si>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</si>
  <si>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</si>
  <si>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</si>
  <si>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</si>
  <si>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</si>
  <si>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</si>
  <si>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</si>
  <si>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</si>
  <si>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</si>
  <si>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</si>
  <si>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</si>
  <si>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</si>
  <si>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</si>
  <si>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</si>
  <si>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</si>
  <si>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</si>
  <si>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</si>
  <si>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</si>
  <si>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</si>
  <si>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</si>
  <si>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</si>
  <si>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</si>
  <si>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</si>
  <si>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</si>
  <si>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</si>
  <si>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</si>
  <si>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</si>
  <si>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</si>
  <si>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</si>
  <si>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</si>
  <si>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</si>
  <si>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</si>
  <si>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</si>
  <si>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</si>
  <si>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</si>
  <si>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</si>
  <si>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</si>
  <si>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</si>
  <si>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</si>
  <si>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</si>
  <si>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</si>
  <si>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</si>
  <si>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</si>
  <si>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</si>
  <si>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</si>
  <si>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</si>
  <si>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</si>
  <si>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</si>
  <si>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</si>
  <si>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</si>
  <si>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</si>
  <si>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</si>
  <si>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</si>
  <si>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</si>
  <si>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</si>
  <si>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</si>
  <si>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</si>
  <si>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</si>
  <si>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</si>
  <si>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</si>
  <si>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</si>
  <si>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</si>
  <si>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</si>
  <si>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</si>
  <si>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</si>
  <si>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</si>
  <si>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</si>
  <si>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</si>
  <si>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</si>
  <si>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</si>
  <si>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</si>
  <si>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</si>
  <si>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</si>
  <si>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</si>
  <si>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</si>
  <si>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</si>
  <si>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</si>
  <si>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</si>
  <si>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</si>
  <si>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</si>
  <si>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</si>
  <si>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</si>
  <si>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</si>
  <si>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</si>
  <si>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</si>
  <si>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</si>
  <si>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</si>
  <si>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</si>
  <si>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</si>
  <si>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</si>
  <si>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</si>
  <si>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</si>
  <si>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</si>
  <si>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</si>
  <si>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</si>
  <si>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</si>
  <si>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</si>
  <si>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</si>
  <si>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</si>
  <si>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</si>
  <si>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</si>
  <si>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</si>
  <si>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</si>
  <si>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</si>
  <si>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</si>
  <si>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</si>
  <si>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</si>
  <si>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</si>
  <si>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</si>
  <si>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</si>
  <si>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</si>
  <si>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</si>
  <si>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</si>
  <si>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</si>
  <si>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</si>
  <si>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</si>
  <si>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</si>
  <si>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</si>
  <si>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</si>
  <si>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</si>
  <si>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</si>
  <si>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</si>
  <si>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</si>
  <si>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</si>
  <si>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</si>
  <si>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</si>
  <si>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</si>
  <si>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</si>
  <si>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</si>
  <si>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</si>
  <si>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</si>
  <si>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</si>
  <si>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</si>
  <si>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</si>
  <si>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</si>
  <si>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</si>
  <si>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</si>
  <si>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</si>
  <si>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</si>
  <si>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</si>
  <si>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</si>
  <si>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</si>
  <si>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</si>
  <si>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</si>
  <si>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</si>
  <si>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</si>
  <si>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</si>
  <si>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</si>
  <si>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</si>
  <si>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</si>
  <si>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</si>
  <si>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</si>
  <si>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</si>
  <si>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</si>
  <si>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</si>
  <si>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</si>
  <si>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</si>
  <si>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</si>
  <si>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</si>
  <si>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</si>
  <si>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</si>
  <si>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</si>
  <si>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</si>
  <si>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</si>
  <si>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</si>
  <si>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</si>
  <si>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</si>
  <si>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</si>
  <si>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</si>
  <si>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</si>
  <si>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</si>
  <si>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</si>
  <si>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</si>
  <si>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</si>
  <si>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</si>
  <si>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</si>
  <si>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</si>
  <si>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</si>
  <si>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</si>
  <si>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</si>
  <si>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</si>
  <si>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</si>
  <si>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</si>
  <si>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</si>
  <si>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</si>
  <si>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</si>
  <si>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</si>
  <si>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</si>
  <si>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</si>
  <si>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</si>
  <si>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</si>
  <si>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</si>
  <si>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</si>
  <si>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</si>
  <si>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</si>
  <si>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</si>
  <si>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</si>
  <si>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</si>
  <si>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</si>
  <si>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</si>
  <si>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</si>
  <si>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</si>
  <si>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</si>
  <si>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</si>
  <si>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</si>
  <si>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</si>
  <si>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</si>
  <si>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</si>
  <si>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</si>
  <si>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</si>
  <si>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</si>
  <si>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</si>
  <si>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</si>
  <si>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</si>
  <si>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</si>
  <si>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</si>
  <si>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</si>
  <si>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</si>
  <si>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</si>
  <si>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</si>
  <si>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</si>
  <si>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</si>
  <si>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</si>
  <si>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</si>
  <si>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</si>
  <si>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</si>
  <si>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</si>
  <si>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</si>
  <si>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</si>
  <si>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</si>
  <si>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</si>
  <si>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</si>
  <si>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</si>
  <si>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</si>
  <si>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</si>
  <si>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</si>
  <si>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</si>
  <si>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</si>
  <si>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</si>
  <si>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</si>
  <si>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</si>
  <si>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</si>
  <si>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</si>
  <si>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</si>
  <si>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</si>
  <si>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</si>
  <si>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</si>
  <si>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</si>
  <si>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</si>
  <si>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</si>
  <si>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</si>
  <si>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</si>
  <si>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</si>
  <si>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</si>
  <si>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</si>
  <si>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</si>
  <si>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</si>
  <si>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</si>
  <si>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</si>
  <si>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</si>
  <si>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</si>
  <si>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</si>
  <si>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</si>
  <si>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</si>
  <si>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</si>
  <si>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</si>
  <si>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</si>
  <si>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</si>
  <si>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</si>
  <si>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</si>
  <si>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</si>
  <si>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</si>
  <si>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</si>
  <si>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</si>
  <si>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</si>
  <si>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</si>
  <si>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</si>
  <si>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</si>
  <si>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</si>
  <si>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</si>
  <si>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</si>
  <si>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</si>
  <si>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</si>
  <si>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</si>
  <si>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</si>
  <si>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</si>
  <si>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</si>
  <si>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</si>
  <si>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</si>
  <si>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</si>
  <si>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</si>
  <si>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</si>
  <si>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</si>
  <si>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</si>
  <si>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</si>
  <si>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</si>
  <si>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</si>
  <si>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</si>
  <si>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</si>
  <si>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</si>
  <si>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</si>
  <si>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</si>
  <si>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</si>
  <si>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</si>
  <si>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</si>
  <si>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</si>
  <si>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</si>
  <si>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</si>
  <si>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</si>
  <si>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</si>
  <si>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</si>
  <si>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</si>
  <si>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</si>
  <si>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</si>
  <si>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</si>
  <si>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</si>
  <si>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</si>
  <si>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</si>
  <si>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</si>
  <si>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</si>
  <si>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</si>
  <si>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</si>
  <si>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</si>
  <si>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</si>
  <si>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</si>
  <si>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</si>
  <si>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</si>
  <si>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</si>
  <si>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</si>
  <si>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</si>
  <si>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</si>
  <si>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</si>
  <si>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</si>
  <si>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</si>
  <si>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</si>
  <si>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</si>
  <si>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</si>
  <si>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</si>
  <si>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</si>
  <si>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</si>
  <si>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</si>
  <si>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</si>
  <si>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</si>
  <si>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</si>
  <si>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</si>
  <si>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</si>
  <si>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</si>
  <si>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</si>
  <si>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</si>
  <si>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</si>
  <si>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</si>
  <si>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</si>
  <si>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</si>
  <si>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</si>
  <si>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</si>
  <si>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</si>
  <si>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</si>
  <si>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</si>
  <si>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</si>
  <si>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</si>
  <si>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</si>
  <si>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</si>
  <si>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</si>
  <si>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</si>
  <si>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</si>
  <si>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</si>
  <si>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</si>
  <si>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</si>
  <si>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</si>
  <si>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</si>
  <si>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</si>
  <si>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</si>
  <si>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</si>
  <si>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</si>
  <si>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</si>
  <si>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</si>
  <si>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</si>
  <si>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</si>
  <si>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</si>
  <si>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</si>
  <si>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</si>
  <si>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</si>
  <si>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</si>
  <si>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</si>
  <si>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</si>
  <si>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</si>
  <si>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</si>
  <si>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</si>
  <si>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</si>
  <si>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</si>
  <si>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</si>
  <si>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</si>
  <si>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</si>
  <si>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</si>
  <si>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</si>
  <si>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</si>
  <si>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</si>
  <si>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</si>
  <si>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</si>
  <si>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</si>
  <si>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</si>
  <si>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</si>
  <si>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</si>
  <si>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</si>
  <si>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</si>
  <si>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</si>
  <si>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</si>
  <si>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</si>
  <si>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</si>
  <si>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</si>
  <si>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</si>
  <si>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</si>
  <si>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</si>
  <si>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</si>
  <si>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</si>
  <si>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</si>
  <si>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</si>
  <si>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</si>
  <si>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</si>
  <si>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</si>
  <si>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</si>
  <si>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</si>
  <si>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</si>
  <si>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</si>
  <si>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</si>
  <si>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</si>
  <si>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</si>
  <si>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</si>
  <si>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</si>
  <si>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</si>
  <si>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</si>
  <si>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</si>
  <si>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</si>
  <si>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</si>
  <si>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</si>
  <si>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</si>
  <si>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</si>
  <si>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</si>
  <si>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</si>
  <si>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</si>
  <si>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</si>
  <si>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</si>
  <si>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</si>
  <si>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</si>
  <si>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</si>
  <si>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</si>
  <si>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</si>
  <si>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</si>
  <si>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</si>
  <si>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</si>
  <si>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</si>
  <si>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</si>
  <si>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</si>
  <si>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</si>
  <si>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</si>
  <si>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</si>
  <si>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</si>
  <si>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</si>
  <si>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</si>
  <si>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</si>
  <si>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</si>
  <si>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</si>
  <si>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</si>
  <si>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</si>
  <si>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</si>
  <si>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</si>
  <si>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</si>
  <si>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</si>
  <si>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</si>
  <si>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</si>
  <si>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</si>
  <si>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</si>
  <si>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</si>
  <si>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</si>
  <si>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</si>
  <si>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</si>
  <si>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</si>
  <si>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</si>
  <si>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</si>
  <si>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</si>
  <si>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</si>
  <si>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</si>
  <si>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</si>
  <si>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</si>
  <si>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</si>
  <si>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</si>
  <si>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</si>
  <si>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</si>
  <si>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</si>
  <si>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</si>
  <si>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</si>
  <si>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</si>
  <si>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</si>
  <si>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</si>
  <si>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</si>
  <si>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</si>
  <si>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</si>
  <si>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</si>
  <si>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</si>
  <si>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</si>
  <si>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</si>
  <si>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</si>
  <si>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</si>
  <si>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</si>
  <si>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</si>
  <si>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</si>
  <si>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</si>
  <si>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</si>
  <si>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</si>
  <si>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</si>
  <si>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</si>
  <si>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</si>
  <si>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</si>
  <si>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</si>
  <si>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</si>
  <si>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</si>
  <si>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</si>
  <si>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</si>
  <si>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</si>
  <si>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</si>
  <si>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</si>
  <si>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</si>
  <si>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</si>
  <si>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</si>
  <si>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</si>
  <si>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</si>
  <si>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</si>
  <si>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</si>
  <si>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</si>
  <si>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</si>
  <si>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</si>
  <si>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</si>
  <si>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</si>
  <si>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</si>
  <si>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</si>
  <si>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</si>
  <si>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</si>
  <si>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</si>
  <si>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</si>
  <si>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</si>
  <si>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</si>
  <si>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</si>
  <si>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</si>
  <si>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</si>
  <si>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</si>
  <si>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</si>
  <si>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</si>
  <si>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</si>
  <si>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</si>
  <si>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</si>
  <si>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</si>
  <si>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</si>
  <si>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</si>
  <si>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</si>
  <si>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</si>
  <si>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</si>
  <si>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</si>
  <si>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</si>
  <si>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</si>
  <si>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</si>
  <si>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</si>
  <si>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</si>
  <si>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</si>
  <si>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</si>
  <si>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</si>
  <si>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</si>
  <si>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</si>
  <si>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</si>
  <si>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</si>
  <si>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</si>
  <si>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</si>
  <si>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</si>
  <si>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</si>
  <si>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</si>
  <si>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</si>
  <si>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</si>
  <si>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</si>
  <si>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</si>
  <si>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</si>
  <si>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</si>
  <si>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</si>
  <si>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</si>
  <si>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</si>
  <si>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</si>
  <si>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</si>
  <si>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</si>
  <si>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</si>
  <si>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</si>
  <si>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</si>
  <si>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</si>
  <si>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</si>
  <si>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</si>
  <si>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</si>
  <si>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</si>
  <si>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</si>
  <si>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</si>
  <si>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</si>
  <si>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</si>
  <si>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</si>
  <si>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</si>
  <si>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</si>
  <si>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</si>
  <si>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</si>
  <si>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</si>
  <si>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</si>
  <si>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</si>
  <si>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</si>
  <si>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</si>
  <si>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</si>
  <si>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</si>
  <si>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</si>
  <si>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</si>
  <si>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</si>
  <si>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</si>
  <si>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</si>
  <si>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</si>
  <si>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</si>
  <si>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</si>
  <si>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</si>
  <si>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</si>
  <si>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</si>
  <si>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</si>
  <si>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</si>
  <si>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</si>
  <si>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</si>
  <si>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</si>
  <si>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</si>
  <si>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</si>
  <si>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</si>
  <si>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</si>
  <si>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</si>
  <si>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</si>
  <si>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</si>
  <si>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</si>
  <si>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</si>
  <si>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</si>
  <si>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</si>
  <si>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</si>
  <si>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</si>
  <si>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</si>
  <si>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</si>
  <si>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</si>
  <si>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</si>
  <si>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</si>
  <si>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</si>
  <si>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</si>
  <si>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</si>
  <si>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</si>
  <si>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</si>
  <si>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</si>
  <si>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</si>
  <si>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</si>
  <si>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</si>
  <si>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</si>
  <si>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</si>
  <si>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</si>
  <si>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</si>
  <si>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</si>
  <si>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</si>
  <si>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</si>
  <si>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</si>
  <si>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</si>
  <si>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</si>
  <si>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</si>
  <si>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</si>
  <si>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</si>
  <si>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</si>
  <si>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</si>
  <si>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</si>
  <si>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</si>
  <si>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</si>
  <si>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</si>
  <si>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</si>
  <si>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</si>
  <si>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</si>
  <si>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</si>
  <si>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</si>
  <si>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</si>
  <si>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</si>
  <si>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</si>
  <si>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</si>
  <si>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</si>
  <si>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</si>
  <si>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</si>
  <si>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</si>
  <si>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</si>
  <si>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</si>
  <si>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</si>
  <si>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</si>
  <si>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</si>
  <si>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</si>
  <si>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</si>
  <si>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</si>
  <si>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</si>
  <si>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</si>
  <si>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</si>
  <si>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</si>
  <si>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</si>
  <si>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</si>
  <si>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</si>
  <si>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</si>
  <si>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</si>
  <si>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</si>
  <si>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</si>
  <si>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</si>
  <si>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</si>
  <si>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</si>
  <si>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</si>
  <si>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</si>
  <si>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</si>
  <si>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</si>
  <si>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</si>
  <si>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</si>
  <si>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</si>
  <si>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</si>
  <si>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</si>
  <si>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</si>
  <si>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</si>
  <si>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</si>
  <si>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</si>
  <si>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</si>
  <si>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</si>
  <si>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</si>
  <si>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</si>
  <si>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</si>
  <si>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</si>
  <si>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</si>
  <si>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</si>
  <si>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</si>
  <si>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</si>
  <si>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</si>
  <si>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</si>
  <si>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</si>
  <si>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</si>
  <si>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</si>
  <si>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</si>
  <si>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</si>
  <si>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</si>
  <si>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</si>
  <si>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</si>
  <si>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</si>
  <si>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</si>
  <si>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</si>
  <si>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</si>
  <si>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</si>
  <si>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</si>
  <si>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</si>
  <si>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</si>
  <si>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</si>
  <si>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</si>
  <si>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</si>
  <si>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</si>
  <si>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</si>
  <si>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</si>
  <si>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</si>
  <si>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</si>
  <si>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</si>
  <si>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</si>
  <si>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</si>
  <si>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</si>
  <si>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</si>
  <si>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</si>
  <si>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</si>
  <si>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</si>
  <si>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</si>
  <si>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</si>
  <si>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</si>
  <si>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</si>
  <si>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</si>
  <si>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</si>
  <si>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</si>
  <si>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</si>
  <si>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</si>
  <si>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</si>
  <si>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</si>
  <si>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</si>
  <si>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</si>
  <si>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</si>
  <si>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</si>
  <si>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</si>
  <si>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</si>
  <si>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</si>
  <si>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</si>
  <si>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</si>
  <si>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</si>
  <si>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</si>
  <si>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</si>
  <si>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</si>
  <si>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</si>
  <si>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</si>
  <si>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</si>
  <si>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</si>
  <si>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</si>
  <si>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</si>
  <si>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</si>
  <si>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</si>
  <si>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</si>
  <si>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</si>
  <si>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</si>
  <si>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</si>
  <si>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</si>
  <si>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</si>
  <si>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</si>
  <si>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</si>
  <si>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</si>
  <si>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</si>
  <si>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</si>
  <si>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</si>
  <si>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</si>
  <si>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</si>
  <si>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</si>
  <si>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</si>
  <si>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</si>
  <si>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</si>
  <si>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</si>
  <si>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</si>
  <si>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</si>
  <si>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</si>
  <si>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</si>
  <si>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</si>
  <si>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</si>
  <si>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</si>
  <si>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</si>
  <si>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</si>
  <si>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</si>
  <si>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</si>
  <si>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</si>
  <si>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</si>
  <si>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</si>
  <si>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</si>
  <si>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</si>
  <si>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</si>
  <si>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</si>
  <si>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</si>
  <si>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</si>
  <si>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</si>
  <si>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</si>
  <si>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</si>
  <si>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</si>
  <si>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</si>
  <si>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</si>
  <si>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</si>
  <si>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</si>
  <si>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</si>
  <si>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</si>
  <si>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</si>
  <si>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</si>
  <si>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</si>
  <si>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</si>
  <si>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</si>
  <si>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</si>
  <si>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</si>
  <si>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</si>
  <si>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</si>
  <si>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</si>
  <si>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</si>
  <si>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</si>
  <si>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</si>
  <si>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</si>
  <si>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</si>
  <si>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</si>
  <si>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</si>
  <si>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</si>
  <si>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</si>
  <si>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</si>
  <si>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</si>
  <si>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</si>
  <si>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</si>
  <si>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</si>
  <si>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</si>
  <si>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</si>
  <si>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</si>
  <si>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</si>
  <si>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</si>
  <si>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</si>
  <si>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</si>
  <si>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</si>
  <si>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</si>
  <si>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</si>
  <si>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</si>
  <si>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</si>
  <si>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</si>
  <si>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</si>
  <si>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</si>
  <si>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</si>
  <si>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</si>
  <si>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</si>
  <si>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</si>
  <si>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</si>
  <si>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</si>
  <si>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</si>
  <si>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</si>
  <si>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</si>
  <si>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</si>
  <si>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</si>
  <si>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</si>
  <si>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</si>
  <si>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</si>
  <si>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</si>
  <si>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</si>
  <si>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</si>
  <si>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</si>
  <si>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</si>
  <si>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</si>
  <si>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</si>
  <si>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</si>
  <si>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</si>
  <si>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</si>
  <si>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</si>
  <si>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</si>
  <si>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</si>
  <si>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</si>
  <si>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</si>
  <si>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</si>
  <si>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</si>
  <si>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</si>
  <si>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</si>
  <si>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</si>
  <si>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</si>
  <si>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</si>
  <si>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</si>
  <si>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</si>
  <si>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</si>
  <si>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</si>
  <si>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</si>
  <si>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</si>
  <si>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</si>
  <si>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</si>
  <si>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</si>
  <si>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</si>
  <si>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</si>
  <si>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</si>
  <si>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</si>
  <si>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</si>
  <si>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</si>
  <si>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</si>
  <si>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</si>
  <si>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</si>
  <si>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</si>
  <si>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</si>
  <si>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</si>
  <si>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</si>
  <si>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</si>
  <si>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</si>
  <si>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</si>
  <si>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</si>
  <si>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</si>
  <si>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</si>
  <si>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</si>
  <si>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</si>
  <si>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</si>
  <si>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</si>
  <si>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</si>
  <si>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</si>
  <si>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</si>
  <si>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</si>
  <si>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</si>
  <si>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</si>
  <si>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</si>
  <si>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</si>
  <si>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</si>
  <si>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</si>
  <si>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</si>
  <si>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</si>
  <si>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</si>
  <si>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</si>
  <si>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</si>
  <si>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</si>
  <si>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</si>
  <si>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</si>
  <si>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</si>
  <si>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</si>
  <si>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</si>
  <si>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</si>
  <si>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</si>
  <si>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</si>
  <si>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</si>
  <si>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</si>
  <si>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</si>
  <si>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</si>
  <si>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</si>
  <si>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</si>
  <si>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</si>
  <si>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</si>
  <si>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</si>
  <si>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</si>
  <si>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</si>
  <si>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</si>
  <si>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</si>
  <si>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</si>
  <si>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</si>
  <si>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</si>
  <si>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</si>
  <si>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</si>
  <si>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</si>
  <si>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</si>
  <si>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</si>
  <si>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</si>
  <si>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</si>
  <si>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</si>
  <si>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</si>
  <si>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</si>
  <si>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</si>
  <si>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</si>
  <si>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</si>
  <si>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</si>
  <si>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</si>
  <si>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</si>
  <si>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</si>
  <si>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</si>
  <si>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</si>
  <si>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</si>
  <si>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</si>
  <si>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</si>
  <si>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</si>
  <si>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</si>
  <si>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</si>
  <si>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</si>
  <si>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</si>
  <si>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</si>
  <si>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</si>
  <si>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</si>
  <si>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</si>
  <si>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</si>
  <si>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</si>
  <si>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</si>
  <si>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</si>
  <si>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</si>
  <si>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</si>
  <si>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</si>
  <si>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</si>
  <si>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</si>
  <si>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</si>
  <si>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</si>
  <si>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</si>
  <si>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</si>
  <si>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</si>
  <si>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</si>
  <si>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</si>
  <si>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</si>
  <si>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</si>
  <si>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</si>
  <si>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</si>
  <si>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</si>
  <si>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</si>
  <si>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</si>
  <si>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</si>
  <si>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</si>
  <si>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</si>
  <si>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</si>
  <si>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</si>
  <si>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</si>
  <si>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</si>
  <si>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</si>
  <si>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</si>
  <si>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</si>
  <si>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</si>
  <si>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</si>
  <si>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</si>
  <si>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</si>
  <si>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</si>
  <si>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</si>
  <si>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</si>
  <si>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</si>
  <si>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</si>
  <si>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</si>
  <si>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</si>
  <si>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</si>
  <si>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</si>
  <si>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</si>
  <si>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</si>
  <si>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</si>
  <si>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</si>
  <si>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</si>
  <si>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</si>
  <si>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</si>
  <si>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</si>
  <si>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</si>
  <si>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</si>
  <si>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</si>
  <si>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</si>
  <si>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</si>
  <si>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</si>
  <si>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</si>
  <si>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</si>
  <si>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</si>
  <si>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</si>
  <si>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</si>
  <si>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</si>
  <si>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</si>
  <si>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</si>
  <si>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</si>
  <si>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</si>
  <si>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</si>
  <si>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</si>
  <si>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</si>
  <si>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</si>
  <si>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</si>
  <si>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</si>
  <si>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</si>
  <si>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</si>
  <si>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</si>
  <si>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</si>
  <si>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</si>
  <si>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</si>
  <si>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</si>
  <si>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</si>
  <si>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</si>
  <si>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</si>
  <si>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</si>
  <si>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</si>
  <si>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</si>
  <si>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</si>
  <si>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</si>
  <si>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</si>
  <si>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</si>
  <si>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</si>
  <si>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</si>
  <si>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</si>
  <si>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</si>
  <si>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</si>
  <si>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</si>
  <si>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</si>
  <si>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</si>
  <si>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</si>
  <si>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</si>
  <si>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</si>
  <si>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</si>
  <si>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</si>
  <si>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</si>
  <si>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</si>
  <si>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</si>
  <si>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</si>
  <si>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</si>
  <si>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</si>
  <si>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</si>
  <si>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</si>
  <si>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</si>
  <si>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</si>
  <si>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</si>
  <si>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</si>
  <si>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</si>
  <si>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</si>
  <si>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</si>
  <si>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</si>
  <si>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</si>
  <si>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</si>
  <si>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</si>
  <si>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</si>
  <si>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</si>
  <si>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</si>
  <si>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</si>
  <si>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</si>
  <si>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</si>
  <si>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</si>
  <si>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</si>
  <si>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</si>
  <si>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</si>
  <si>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</si>
  <si>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</si>
  <si>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</si>
  <si>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</si>
  <si>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</si>
  <si>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</si>
  <si>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</si>
  <si>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</si>
  <si>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</si>
  <si>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</si>
  <si>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</si>
  <si>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</si>
  <si>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</si>
  <si>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</si>
  <si>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</si>
  <si>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</si>
  <si>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</si>
  <si>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</si>
  <si>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</si>
  <si>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</si>
  <si>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</si>
  <si>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</si>
  <si>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</si>
  <si>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</si>
  <si>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</si>
  <si>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</si>
  <si>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</si>
  <si>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</si>
  <si>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</si>
  <si>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</si>
  <si>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</si>
  <si>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</si>
  <si>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</si>
  <si>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</si>
  <si>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</si>
  <si>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</si>
  <si>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</si>
  <si>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</si>
  <si>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</si>
  <si>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</si>
  <si>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</si>
  <si>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</si>
  <si>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</si>
  <si>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</si>
  <si>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</si>
  <si>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</si>
  <si>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</si>
  <si>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</si>
  <si>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</si>
  <si>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</si>
  <si>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</si>
  <si>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</si>
  <si>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</si>
  <si>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</si>
  <si>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</si>
  <si>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</si>
  <si>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</si>
  <si>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</si>
  <si>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</si>
  <si>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</si>
  <si>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</si>
  <si>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</si>
  <si>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</si>
  <si>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</si>
  <si>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</si>
  <si>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</si>
  <si>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</si>
  <si>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</si>
  <si>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</si>
  <si>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</si>
  <si>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</si>
  <si>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</si>
  <si>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</si>
  <si>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</si>
  <si>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</si>
  <si>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</si>
  <si>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</si>
  <si>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</si>
  <si>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</si>
  <si>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</si>
  <si>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</si>
  <si>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</si>
  <si>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</si>
  <si>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</si>
  <si>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</si>
  <si>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</si>
  <si>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</si>
  <si>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</si>
  <si>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</si>
  <si>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</si>
  <si>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</si>
  <si>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</si>
  <si>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</si>
  <si>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</si>
  <si>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</si>
  <si>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</si>
  <si>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</si>
  <si>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</si>
  <si>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</si>
  <si>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</si>
  <si>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</si>
  <si>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</si>
  <si>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</si>
  <si>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</si>
  <si>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</si>
  <si>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</si>
  <si>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</si>
  <si>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</si>
  <si>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</si>
  <si>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</si>
  <si>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</si>
  <si>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</si>
  <si>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</si>
  <si>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</si>
  <si>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</si>
  <si>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</si>
  <si>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</si>
  <si>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</si>
  <si>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</si>
  <si>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</si>
  <si>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</si>
  <si>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</si>
  <si>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</si>
  <si>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</si>
  <si>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</si>
  <si>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</si>
  <si>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</si>
  <si>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</si>
  <si>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</si>
  <si>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</si>
  <si>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</si>
  <si>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</si>
  <si>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</si>
  <si>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</si>
  <si>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</si>
  <si>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</si>
  <si>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</si>
  <si>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</si>
  <si>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</si>
  <si>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</si>
  <si>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</si>
  <si>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</si>
  <si>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</si>
  <si>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</si>
  <si>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</si>
  <si>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</si>
  <si>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</si>
  <si>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</si>
  <si>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</si>
  <si>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</si>
  <si>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</si>
  <si>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</si>
  <si>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</si>
  <si>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</si>
  <si>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</si>
  <si>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</si>
  <si>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</si>
  <si>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</si>
  <si>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</si>
  <si>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</si>
  <si>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</si>
  <si>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</si>
  <si>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</si>
  <si>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</si>
  <si>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</si>
  <si>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</si>
  <si>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</si>
  <si>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</si>
  <si>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</si>
  <si>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</si>
  <si>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</si>
  <si>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</si>
  <si>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</si>
  <si>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</si>
  <si>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</si>
  <si>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</si>
  <si>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</si>
  <si>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</si>
  <si>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</si>
  <si>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</si>
  <si>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</si>
  <si>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</si>
  <si>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</si>
  <si>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</si>
  <si>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</si>
  <si>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</si>
  <si>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</si>
  <si>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</si>
  <si>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</si>
  <si>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</si>
  <si>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</si>
  <si>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</si>
  <si>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</si>
  <si>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</si>
  <si>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</si>
  <si>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</si>
  <si>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</si>
  <si>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</si>
  <si>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</si>
  <si>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</si>
  <si>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</si>
  <si>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</si>
  <si>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</si>
  <si>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</si>
  <si>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</si>
  <si>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</si>
  <si>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</si>
  <si>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</si>
  <si>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</si>
  <si>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</si>
  <si>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</si>
  <si>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</si>
  <si>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</si>
  <si>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</si>
  <si>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</si>
  <si>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</si>
  <si>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</si>
  <si>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</si>
  <si>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</si>
  <si>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</si>
  <si>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</si>
  <si>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</si>
  <si>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</si>
  <si>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</si>
  <si>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</si>
  <si>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</si>
  <si>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</si>
  <si>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</si>
  <si>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</si>
  <si>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</si>
  <si>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</si>
  <si>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</si>
  <si>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</si>
  <si>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</si>
  <si>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</si>
  <si>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</si>
  <si>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</si>
  <si>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</si>
  <si>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</si>
  <si>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</si>
  <si>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</si>
  <si>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</si>
  <si>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</si>
  <si>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</si>
  <si>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</si>
  <si>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</si>
  <si>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</si>
  <si>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</si>
  <si>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</si>
  <si>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</si>
  <si>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</si>
  <si>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</si>
  <si>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</si>
  <si>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</si>
  <si>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</si>
  <si>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</si>
  <si>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</si>
  <si>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</si>
  <si>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</si>
  <si>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</si>
  <si>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</si>
  <si>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</si>
  <si>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</si>
  <si>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</si>
  <si>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</si>
  <si>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</si>
  <si>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</si>
  <si>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</si>
  <si>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</si>
  <si>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</si>
  <si>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</si>
  <si>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</si>
  <si>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</si>
  <si>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</si>
  <si>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</si>
  <si>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</si>
  <si>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</si>
  <si>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</si>
  <si>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</si>
  <si>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</si>
  <si>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</si>
  <si>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</si>
  <si>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</si>
  <si>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</si>
  <si>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</si>
  <si>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</si>
  <si>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</si>
  <si>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</si>
  <si>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</si>
  <si>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</si>
  <si>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</si>
  <si>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</si>
  <si>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</si>
  <si>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</si>
  <si>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</si>
  <si>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</si>
  <si>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</si>
  <si>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</si>
  <si>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</si>
  <si>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</si>
  <si>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</si>
  <si>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</si>
  <si>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</si>
  <si>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</si>
  <si>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</si>
  <si>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</si>
  <si>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</si>
  <si>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</si>
  <si>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</si>
  <si>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</si>
  <si>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</si>
  <si>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</si>
  <si>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</si>
  <si>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</si>
  <si>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</si>
  <si>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</si>
  <si>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</si>
  <si>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</si>
  <si>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</si>
  <si>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</si>
  <si>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</si>
  <si>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</si>
  <si>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</si>
  <si>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</si>
  <si>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</si>
  <si>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</si>
  <si>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</si>
  <si>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</si>
  <si>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</si>
  <si>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</si>
  <si>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</si>
  <si>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</si>
  <si>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</si>
  <si>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</si>
  <si>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</si>
  <si>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</si>
  <si>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</si>
  <si>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</si>
  <si>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</si>
  <si>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</si>
  <si>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</si>
  <si>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</si>
  <si>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</si>
  <si>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</si>
  <si>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</si>
  <si>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</si>
  <si>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</si>
  <si>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</si>
  <si>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</si>
  <si>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</si>
  <si>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</si>
  <si>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</si>
  <si>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</si>
  <si>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</si>
  <si>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</si>
  <si>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</si>
  <si>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</si>
  <si>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</si>
  <si>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</si>
  <si>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</si>
  <si>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</si>
  <si>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</si>
  <si>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</si>
  <si>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</si>
  <si>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</si>
  <si>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</si>
  <si>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</si>
  <si>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</si>
  <si>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</si>
  <si>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</si>
  <si>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</si>
  <si>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</si>
  <si>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</si>
  <si>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</si>
  <si>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</si>
  <si>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</si>
  <si>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</si>
  <si>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</si>
  <si>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</si>
  <si>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</si>
  <si>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</si>
  <si>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</si>
  <si>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</si>
  <si>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</si>
  <si>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</si>
  <si>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</si>
  <si>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</si>
  <si>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</si>
  <si>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</si>
  <si>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</si>
  <si>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</si>
  <si>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</si>
  <si>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</si>
  <si>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</si>
  <si>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</si>
  <si>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</si>
  <si>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</si>
  <si>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</si>
  <si>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</si>
  <si>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</si>
  <si>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</si>
  <si>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</si>
  <si>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</si>
  <si>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</si>
  <si>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</si>
  <si>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</si>
  <si>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</si>
  <si>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</si>
  <si>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</si>
  <si>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</si>
  <si>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</si>
  <si>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</si>
  <si>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</si>
  <si>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</si>
  <si>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</si>
  <si>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</si>
  <si>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</si>
  <si>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</si>
  <si>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</si>
  <si>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</si>
  <si>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</si>
  <si>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</si>
  <si>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</si>
  <si>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</si>
  <si>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</si>
  <si>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</si>
  <si>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</si>
  <si>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</si>
  <si>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</si>
  <si>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</si>
  <si>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</si>
  <si>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</si>
  <si>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</si>
  <si>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</si>
  <si>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</si>
  <si>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</si>
  <si>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</si>
  <si>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</si>
  <si>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</si>
  <si>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</si>
  <si>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</si>
  <si>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</si>
  <si>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</si>
  <si>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</si>
  <si>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</si>
  <si>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</si>
  <si>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</si>
  <si>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</si>
  <si>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</si>
  <si>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</si>
  <si>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</si>
  <si>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</si>
  <si>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</si>
  <si>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</si>
  <si>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</si>
  <si>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</si>
  <si>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</si>
  <si>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</si>
  <si>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</si>
  <si>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</si>
  <si>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</si>
  <si>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</si>
  <si>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</si>
  <si>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</si>
  <si>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</si>
  <si>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</si>
  <si>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</si>
  <si>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</si>
  <si>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</si>
  <si>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</si>
  <si>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</si>
  <si>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</si>
  <si>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</si>
  <si>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</si>
  <si>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</si>
  <si>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</si>
  <si>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</si>
  <si>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</si>
  <si>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</si>
  <si>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</si>
  <si>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</si>
  <si>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</si>
  <si>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</si>
  <si>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</si>
  <si>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</si>
  <si>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</si>
  <si>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</si>
  <si>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</si>
  <si>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</si>
  <si>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</si>
  <si>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</si>
  <si>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</si>
  <si>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</si>
  <si>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</si>
  <si>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</si>
  <si>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</si>
  <si>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</si>
  <si>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</si>
  <si>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</si>
  <si>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</si>
  <si>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</si>
  <si>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</si>
  <si>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</si>
  <si>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</si>
  <si>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</si>
  <si>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</si>
  <si>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</si>
  <si>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</si>
  <si>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</si>
  <si>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</si>
  <si>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</si>
  <si>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</si>
  <si>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</si>
  <si>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</si>
  <si>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</si>
  <si>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</si>
  <si>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</si>
  <si>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</si>
  <si>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</si>
  <si>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</si>
  <si>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</si>
  <si>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</si>
  <si>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</si>
  <si>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</si>
  <si>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</si>
  <si>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</si>
  <si>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</si>
  <si>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</si>
  <si>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</si>
  <si>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</si>
  <si>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</si>
  <si>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</si>
  <si>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</si>
  <si>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</si>
  <si>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</si>
  <si>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</si>
  <si>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</si>
  <si>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</si>
  <si>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</si>
  <si>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</si>
  <si>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</si>
  <si>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</si>
  <si>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</si>
  <si>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</si>
  <si>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</si>
  <si>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</si>
  <si>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</si>
  <si>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</si>
  <si>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</si>
  <si>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</si>
  <si>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</si>
  <si>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</si>
  <si>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</si>
  <si>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</si>
  <si>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</si>
  <si>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</si>
  <si>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</si>
  <si>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</si>
  <si>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</si>
  <si>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</si>
  <si>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</si>
  <si>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</si>
  <si>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</si>
  <si>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</si>
  <si>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</si>
  <si>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</si>
  <si>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</si>
  <si>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</si>
  <si>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</si>
  <si>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</si>
  <si>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</si>
  <si>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</si>
  <si>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</si>
  <si>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</si>
  <si>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</si>
  <si>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</si>
  <si>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</si>
  <si>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</si>
  <si>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</si>
  <si>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</si>
  <si>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</si>
  <si>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</si>
  <si>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</si>
  <si>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</si>
  <si>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</si>
  <si>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</si>
  <si>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</si>
  <si>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</si>
  <si>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</si>
  <si>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</si>
  <si>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</si>
  <si>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</si>
  <si>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</si>
  <si>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</si>
  <si>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</si>
  <si>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</si>
  <si>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</si>
  <si>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</si>
  <si>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</si>
  <si>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</si>
  <si>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</si>
  <si>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</si>
  <si>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</si>
  <si>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</si>
  <si>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</si>
  <si>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</si>
  <si>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</si>
  <si>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</si>
  <si>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</si>
  <si>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</si>
  <si>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</si>
  <si>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</si>
  <si>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</si>
  <si>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</si>
  <si>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</si>
  <si>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</si>
  <si>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</si>
  <si>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</si>
  <si>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</si>
  <si>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</si>
  <si>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</si>
  <si>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</si>
  <si>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</si>
  <si>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</si>
  <si>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</si>
  <si>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</si>
  <si>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</si>
  <si>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</si>
  <si>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</si>
  <si>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</si>
  <si>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</si>
  <si>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</si>
  <si>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</si>
  <si>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</si>
  <si>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</si>
  <si>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</si>
  <si>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</si>
  <si>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</si>
  <si>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</si>
  <si>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</si>
  <si>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</si>
  <si>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</si>
  <si>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</si>
  <si>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</si>
  <si>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</si>
  <si>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</si>
  <si>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</si>
  <si>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</si>
  <si>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</si>
  <si>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</si>
  <si>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</si>
  <si>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</si>
  <si>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</si>
  <si>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</si>
  <si>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</si>
  <si>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</si>
  <si>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</si>
  <si>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</si>
  <si>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</si>
  <si>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</si>
  <si>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</si>
  <si>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</si>
  <si>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</si>
  <si>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</si>
  <si>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</si>
  <si>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</si>
  <si>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</si>
  <si>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</si>
  <si>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</si>
  <si>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</si>
  <si>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</si>
  <si>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</si>
  <si>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</si>
  <si>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</si>
  <si>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</si>
  <si>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</si>
  <si>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</si>
  <si>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</si>
  <si>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</si>
  <si>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</si>
  <si>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</si>
  <si>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</si>
  <si>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</si>
  <si>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</si>
  <si>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</si>
  <si>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</si>
  <si>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</si>
  <si>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</si>
  <si>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</si>
  <si>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</si>
  <si>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</si>
  <si>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</si>
  <si>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</si>
  <si>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</si>
  <si>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</si>
  <si>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</si>
  <si>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</si>
  <si>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</si>
  <si>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</si>
  <si>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</si>
  <si>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</si>
  <si>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</si>
  <si>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</si>
  <si>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</si>
  <si>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</si>
  <si>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</si>
  <si>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</si>
  <si>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</si>
  <si>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</si>
  <si>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</si>
  <si>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</si>
  <si>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</si>
  <si>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</si>
  <si>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</si>
  <si>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</si>
  <si>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</si>
  <si>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</si>
  <si>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</si>
  <si>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</si>
  <si>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</si>
  <si>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</si>
  <si>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</si>
  <si>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</si>
  <si>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</si>
  <si>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</si>
  <si>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</si>
  <si>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</si>
  <si>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</si>
  <si>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</si>
  <si>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</si>
  <si>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</si>
  <si>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</si>
  <si>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</si>
  <si>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</si>
  <si>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</si>
  <si>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</si>
  <si>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</si>
  <si>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</si>
  <si>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</si>
  <si>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</si>
  <si>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</si>
  <si>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</si>
  <si>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</si>
  <si>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</si>
  <si>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</si>
  <si>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</si>
  <si>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</si>
  <si>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</si>
  <si>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</si>
  <si>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</si>
  <si>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</si>
  <si>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</si>
  <si>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</si>
  <si>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</si>
  <si>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</si>
  <si>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</si>
  <si>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</si>
  <si>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</si>
  <si>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</si>
  <si>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</si>
  <si>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</si>
  <si>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</si>
  <si>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</si>
  <si>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</si>
  <si>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</si>
  <si>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</si>
  <si>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</si>
  <si>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</si>
  <si>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</si>
  <si>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</si>
  <si>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</si>
  <si>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</si>
  <si>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</si>
  <si>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</si>
  <si>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</si>
  <si>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</si>
  <si>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</si>
  <si>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</si>
  <si>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</si>
  <si>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</si>
  <si>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</si>
  <si>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</si>
  <si>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</si>
  <si>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</si>
  <si>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</si>
  <si>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</si>
  <si>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</si>
  <si>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</si>
  <si>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</si>
  <si>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</si>
  <si>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</si>
  <si>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</si>
  <si>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</si>
  <si>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</si>
  <si>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</si>
  <si>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</si>
  <si>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</si>
  <si>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</si>
  <si>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</si>
  <si>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</si>
  <si>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</si>
  <si>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</si>
  <si>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</si>
  <si>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</si>
  <si>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</si>
  <si>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</si>
  <si>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</si>
  <si>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</si>
  <si>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</si>
  <si>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</si>
  <si>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</si>
  <si>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</si>
  <si>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</si>
  <si>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</si>
  <si>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</si>
  <si>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</si>
  <si>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</si>
  <si>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</si>
  <si>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</si>
  <si>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</si>
  <si>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</si>
  <si>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</si>
  <si>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</si>
  <si>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</si>
  <si>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</si>
  <si>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</si>
  <si>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</si>
  <si>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</si>
  <si>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</si>
  <si>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</si>
  <si>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</si>
  <si>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</si>
  <si>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</si>
  <si>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</si>
  <si>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</si>
  <si>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</si>
  <si>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</si>
  <si>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</si>
  <si>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</si>
  <si>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</si>
  <si>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</si>
  <si>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</si>
  <si>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</si>
  <si>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</si>
  <si>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</si>
  <si>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</si>
  <si>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</si>
  <si>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</si>
  <si>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</si>
  <si>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</si>
  <si>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</si>
  <si>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</si>
  <si>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</si>
  <si>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</si>
  <si>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</si>
  <si>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</si>
  <si>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</si>
  <si>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</si>
  <si>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</si>
  <si>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</si>
  <si>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</si>
  <si>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</si>
  <si>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</si>
  <si>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</si>
  <si>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</si>
  <si>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</si>
  <si>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</si>
  <si>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</si>
  <si>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</si>
  <si>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</si>
  <si>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</si>
  <si>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</si>
  <si>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</si>
  <si>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</si>
  <si>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</si>
  <si>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</si>
  <si>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</si>
  <si>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</si>
  <si>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</si>
  <si>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</si>
  <si>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</si>
  <si>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</si>
  <si>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</si>
  <si>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</si>
  <si>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</si>
  <si>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</si>
  <si>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</si>
  <si>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</si>
  <si>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</si>
  <si>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</si>
  <si>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</si>
  <si>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</si>
  <si>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</si>
  <si>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</si>
  <si>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</si>
  <si>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</si>
  <si>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</si>
  <si>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</si>
  <si>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</si>
  <si>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</si>
  <si>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</si>
  <si>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</si>
  <si>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</si>
  <si>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</si>
  <si>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</si>
  <si>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</si>
  <si>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</si>
  <si>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</si>
  <si>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</si>
  <si>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</si>
  <si>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</si>
  <si>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</si>
  <si>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</si>
  <si>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</si>
  <si>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</si>
  <si>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</si>
  <si>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</si>
  <si>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</si>
  <si>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</si>
  <si>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</si>
  <si>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</si>
  <si>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</si>
  <si>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</si>
  <si>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</si>
  <si>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</si>
  <si>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</si>
  <si>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</si>
  <si>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</si>
  <si>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</si>
  <si>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</si>
  <si>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</si>
  <si>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</si>
  <si>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</si>
  <si>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</si>
  <si>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</si>
  <si>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</si>
  <si>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</si>
  <si>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</si>
  <si>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</si>
  <si>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</si>
  <si>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</si>
  <si>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</si>
  <si>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</si>
  <si>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</si>
  <si>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</si>
  <si>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</si>
  <si>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</si>
  <si>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</si>
  <si>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</si>
  <si>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</si>
  <si>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</si>
  <si>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</si>
  <si>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</si>
  <si>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</si>
  <si>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</si>
  <si>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</si>
  <si>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</si>
  <si>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</si>
  <si>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</si>
  <si>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</si>
  <si>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</si>
  <si>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</si>
  <si>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</si>
  <si>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</si>
  <si>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</si>
  <si>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</si>
  <si>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</si>
  <si>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</si>
  <si>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</si>
  <si>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</si>
  <si>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</si>
  <si>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</si>
  <si>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</si>
  <si>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</si>
  <si>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</si>
  <si>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</si>
  <si>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</si>
  <si>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</si>
  <si>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</si>
  <si>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</si>
  <si>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</si>
  <si>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</si>
  <si>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</si>
  <si>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</si>
  <si>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</si>
  <si>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</si>
  <si>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</si>
  <si>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</si>
  <si>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</si>
  <si>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</si>
  <si>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</si>
  <si>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</si>
  <si>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</si>
  <si>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</si>
  <si>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</si>
  <si>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</si>
  <si>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</si>
  <si>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</si>
  <si>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</si>
  <si>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</si>
  <si>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</si>
  <si>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</si>
  <si>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</si>
  <si>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</si>
  <si>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</si>
  <si>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</si>
  <si>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</si>
  <si>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</si>
  <si>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</si>
  <si>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</si>
  <si>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</si>
  <si>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</si>
  <si>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</si>
  <si>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</si>
  <si>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</si>
  <si>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</si>
  <si>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</si>
  <si>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</si>
  <si>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</si>
  <si>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</si>
  <si>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</si>
  <si>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</si>
  <si>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</si>
  <si>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</si>
  <si>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</si>
  <si>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</si>
  <si>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</si>
  <si>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</si>
  <si>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</si>
  <si>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</si>
  <si>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</si>
  <si>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</si>
  <si>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</si>
  <si>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</si>
  <si>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</si>
  <si>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</si>
  <si>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</si>
  <si>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</si>
  <si>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</si>
  <si>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</si>
  <si>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</si>
  <si>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</si>
  <si>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</si>
  <si>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</si>
  <si>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</si>
  <si>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</si>
  <si>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</si>
  <si>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</si>
  <si>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</si>
  <si>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</si>
  <si>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</si>
  <si>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</si>
  <si>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</si>
  <si>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</si>
  <si>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</si>
  <si>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</si>
  <si>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</si>
  <si>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</si>
  <si>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</si>
  <si>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</si>
  <si>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</si>
  <si>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</si>
  <si>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</si>
  <si>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</si>
  <si>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</si>
  <si>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</si>
  <si>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</si>
  <si>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</si>
  <si>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</si>
  <si>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</si>
  <si>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</si>
  <si>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</si>
  <si>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</si>
  <si>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</si>
  <si>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</si>
  <si>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</si>
  <si>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</si>
  <si>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</si>
  <si>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</si>
  <si>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</si>
  <si>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</si>
  <si>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</si>
  <si>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</si>
  <si>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</si>
  <si>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</si>
  <si>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</si>
  <si>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</si>
  <si>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</si>
  <si>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</si>
  <si>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</si>
  <si>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</si>
  <si>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</si>
  <si>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</si>
  <si>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</si>
  <si>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</si>
  <si>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</si>
  <si>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</si>
  <si>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</si>
  <si>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</si>
  <si>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</si>
  <si>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</si>
  <si>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</si>
  <si>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</si>
  <si>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</si>
  <si>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</si>
  <si>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</si>
  <si>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</si>
  <si>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</si>
  <si>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</si>
  <si>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</si>
  <si>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</si>
  <si>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</si>
  <si>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</si>
  <si>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</si>
  <si>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</si>
  <si>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</si>
  <si>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</si>
  <si>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</si>
  <si>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</si>
  <si>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</si>
  <si>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</si>
  <si>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</si>
  <si>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</si>
  <si>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</si>
  <si>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</si>
  <si>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</si>
  <si>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</si>
  <si>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</si>
  <si>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</si>
  <si>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</si>
  <si>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</si>
  <si>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</si>
  <si>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</si>
  <si>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</si>
  <si>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</si>
  <si>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</si>
  <si>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</si>
  <si>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</si>
  <si>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</si>
  <si>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</si>
  <si>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</si>
  <si>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</si>
  <si>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</si>
  <si>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</si>
  <si>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</si>
  <si>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</si>
  <si>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</si>
  <si>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</si>
  <si>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</si>
  <si>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</si>
  <si>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</si>
  <si>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</si>
  <si>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</si>
  <si>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</si>
  <si>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</si>
  <si>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</si>
  <si>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</si>
  <si>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</si>
  <si>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</si>
  <si>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</si>
  <si>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</si>
  <si>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</si>
  <si>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</si>
  <si>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</si>
  <si>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</si>
  <si>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</si>
  <si>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</si>
  <si>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</si>
  <si>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</si>
  <si>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</si>
  <si>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</si>
  <si>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</si>
  <si>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</si>
  <si>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</si>
  <si>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</si>
  <si>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</si>
  <si>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</si>
  <si>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</si>
  <si>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</si>
  <si>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</si>
  <si>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</si>
  <si>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</si>
  <si>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</si>
  <si>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</si>
  <si>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</si>
  <si>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</si>
  <si>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</si>
  <si>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</si>
  <si>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</si>
  <si>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</si>
  <si>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</si>
  <si>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</si>
  <si>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</si>
  <si>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</si>
  <si>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</si>
  <si>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</si>
  <si>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</si>
  <si>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</si>
  <si>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</si>
  <si>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</si>
  <si>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</si>
  <si>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</si>
  <si>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</si>
  <si>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</si>
  <si>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</si>
  <si>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</si>
  <si>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</si>
  <si>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</si>
  <si>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</si>
  <si>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</si>
  <si>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</si>
  <si>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</si>
  <si>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</si>
  <si>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</si>
  <si>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</si>
  <si>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</si>
  <si>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</si>
  <si>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</si>
  <si>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</si>
  <si>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</si>
  <si>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</si>
  <si>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</si>
  <si>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</si>
  <si>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</si>
  <si>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</si>
  <si>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</si>
  <si>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</si>
  <si>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</si>
  <si>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</si>
  <si>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</si>
  <si>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</si>
  <si>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</si>
  <si>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</si>
  <si>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</si>
  <si>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</si>
  <si>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</si>
  <si>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</si>
  <si>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</si>
  <si>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</si>
  <si>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</si>
  <si>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</si>
  <si>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</si>
  <si>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</si>
  <si>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</si>
  <si>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</si>
  <si>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</si>
  <si>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</si>
  <si>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</si>
  <si>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</si>
  <si>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</si>
  <si>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</si>
  <si>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</si>
  <si>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</si>
  <si>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</si>
  <si>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</si>
  <si>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</si>
  <si>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</si>
  <si>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</si>
  <si>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</si>
  <si>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</si>
  <si>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</si>
  <si>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</si>
  <si>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</si>
  <si>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</si>
  <si>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</si>
  <si>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</si>
  <si>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</si>
  <si>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</si>
  <si>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</si>
  <si>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</si>
  <si>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</si>
  <si>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</si>
  <si>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</si>
  <si>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</si>
  <si>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</si>
  <si>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</si>
  <si>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</si>
  <si>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</si>
  <si>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</si>
  <si>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</si>
  <si>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</si>
  <si>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</si>
  <si>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</si>
  <si>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</si>
  <si>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</si>
  <si>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</si>
  <si>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</si>
  <si>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</si>
  <si>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</si>
  <si>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</si>
  <si>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</si>
  <si>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</si>
  <si>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</si>
  <si>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</si>
  <si>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</si>
  <si>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</si>
  <si>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</si>
  <si>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</si>
  <si>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</si>
  <si>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</si>
  <si>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</si>
  <si>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</si>
  <si>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</si>
  <si>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</si>
  <si>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</si>
  <si>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</si>
  <si>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</si>
  <si>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</si>
  <si>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</si>
  <si>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</si>
  <si>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</si>
  <si>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</si>
  <si>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</si>
  <si>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</si>
  <si>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</si>
  <si>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</si>
  <si>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</si>
  <si>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</si>
  <si>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</si>
  <si>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</si>
  <si>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</si>
  <si>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</si>
  <si>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</si>
  <si>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</si>
  <si>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</si>
  <si>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</si>
  <si>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</si>
  <si>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</si>
  <si>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</si>
  <si>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</si>
  <si>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</si>
  <si>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</si>
  <si>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</si>
  <si>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</si>
  <si>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</si>
  <si>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</si>
  <si>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</si>
  <si>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</si>
  <si>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</si>
  <si>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</si>
  <si>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</si>
  <si>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</si>
  <si>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</si>
  <si>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</si>
  <si>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</si>
  <si>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</si>
  <si>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</si>
  <si>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</si>
  <si>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</si>
  <si>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</si>
  <si>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</si>
  <si>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</si>
  <si>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</si>
  <si>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</si>
  <si>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</si>
  <si>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</si>
  <si>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</si>
  <si>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</si>
  <si>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</si>
  <si>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</si>
  <si>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</si>
  <si>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</si>
  <si>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</si>
  <si>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</si>
  <si>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</si>
  <si>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</si>
  <si>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</si>
  <si>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</si>
  <si>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</si>
  <si>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</si>
  <si>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</si>
  <si>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</si>
  <si>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</si>
  <si>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</si>
  <si>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</si>
  <si>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</si>
  <si>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</si>
  <si>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</si>
  <si>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</si>
  <si>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</si>
  <si>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</si>
  <si>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</si>
  <si>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</si>
  <si>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</si>
  <si>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</si>
  <si>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</si>
  <si>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</si>
  <si>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</si>
  <si>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</si>
  <si>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</si>
  <si>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</si>
  <si>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</si>
  <si>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</si>
  <si>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</si>
  <si>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</si>
  <si>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</si>
  <si>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</si>
  <si>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</si>
  <si>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</si>
  <si>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</si>
  <si>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</si>
  <si>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</si>
  <si>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</si>
  <si>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</si>
  <si>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</si>
  <si>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</si>
  <si>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</si>
  <si>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</si>
  <si>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</si>
  <si>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</si>
  <si>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</si>
  <si>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</si>
  <si>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</si>
  <si>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</si>
  <si>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</si>
  <si>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</si>
  <si>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</si>
  <si>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</si>
  <si>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</si>
  <si>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</si>
  <si>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</si>
  <si>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</si>
  <si>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</si>
  <si>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</si>
  <si>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</si>
  <si>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</si>
  <si>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</si>
  <si>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</si>
  <si>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</si>
  <si>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</si>
  <si>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</si>
  <si>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</si>
  <si>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</si>
  <si>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</si>
  <si>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</si>
  <si>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</si>
  <si>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</si>
  <si>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</si>
  <si>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</si>
  <si>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</si>
  <si>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</si>
  <si>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</si>
  <si>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</si>
  <si>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</si>
  <si>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</si>
  <si>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</si>
  <si>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</si>
  <si>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</si>
  <si>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</si>
  <si>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</si>
  <si>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</si>
  <si>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</si>
  <si>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</si>
  <si>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</si>
  <si>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</si>
  <si>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</si>
  <si>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</si>
  <si>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</si>
  <si>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</si>
  <si>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</si>
  <si>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</si>
  <si>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</si>
  <si>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</si>
  <si>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</si>
  <si>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</si>
  <si>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</si>
  <si>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</si>
  <si>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</si>
  <si>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</si>
  <si>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</si>
  <si>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</si>
  <si>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</si>
  <si>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</si>
  <si>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</si>
  <si>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</si>
  <si>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</si>
  <si>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</si>
  <si>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</si>
  <si>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</si>
  <si>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</si>
  <si>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</si>
  <si>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</si>
  <si>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</si>
  <si>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</si>
  <si>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</si>
  <si>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</si>
  <si>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</si>
  <si>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</si>
  <si>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</si>
  <si>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</si>
  <si>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</si>
  <si>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</si>
  <si>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</si>
  <si>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</si>
  <si>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</si>
  <si>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</si>
  <si>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</si>
  <si>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</si>
  <si>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</si>
  <si>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</si>
  <si>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</si>
  <si>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</si>
  <si>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</si>
  <si>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</si>
  <si>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</si>
  <si>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</si>
  <si>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</si>
  <si>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</si>
  <si>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</si>
  <si>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</si>
  <si>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</si>
  <si>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</si>
  <si>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</si>
  <si>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</si>
  <si>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</si>
  <si>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</si>
  <si>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</si>
  <si>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</si>
  <si>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</si>
  <si>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</si>
  <si>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</si>
  <si>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</si>
  <si>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</si>
  <si>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</si>
  <si>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</si>
  <si>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</si>
  <si>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</si>
  <si>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</si>
  <si>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</si>
  <si>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</si>
  <si>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</si>
  <si>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</si>
  <si>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</si>
  <si>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</si>
  <si>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</si>
  <si>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</si>
  <si>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</si>
  <si>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</si>
  <si>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</si>
  <si>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</si>
  <si>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</si>
  <si>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</si>
  <si>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</si>
  <si>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</si>
  <si>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</si>
  <si>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</si>
  <si>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</si>
  <si>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</si>
  <si>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</si>
  <si>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</si>
  <si>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</si>
  <si>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</si>
  <si>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</si>
  <si>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</si>
  <si>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</si>
  <si>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</si>
  <si>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</si>
  <si>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</si>
  <si>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</si>
  <si>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</si>
  <si>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</si>
  <si>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</si>
  <si>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</si>
  <si>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</si>
  <si>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</si>
  <si>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</si>
  <si>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</si>
  <si>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</si>
  <si>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</si>
  <si>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</si>
  <si>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</si>
  <si>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</si>
  <si>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</si>
  <si>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</si>
  <si>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</si>
  <si>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</si>
  <si>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</si>
  <si>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</si>
  <si>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</si>
  <si>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</si>
  <si>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</si>
  <si>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</si>
  <si>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</si>
  <si>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</si>
  <si>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</si>
  <si>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</si>
  <si>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</si>
  <si>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</si>
  <si>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</si>
  <si>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</si>
  <si>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</si>
  <si>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</si>
  <si>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</si>
  <si>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</si>
  <si>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</si>
  <si>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</si>
  <si>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</si>
  <si>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</si>
  <si>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</si>
  <si>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</si>
  <si>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</si>
  <si>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</si>
  <si>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</si>
  <si>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</si>
  <si>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</si>
  <si>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</si>
  <si>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</si>
  <si>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</si>
  <si>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</si>
  <si>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</si>
  <si>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</si>
  <si>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</si>
  <si>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</si>
  <si>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</si>
  <si>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</si>
  <si>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</si>
  <si>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</si>
  <si>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</si>
  <si>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</si>
  <si>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</si>
  <si>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</si>
  <si>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</si>
  <si>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</si>
  <si>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</si>
  <si>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</si>
  <si>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</si>
  <si>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</si>
  <si>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</si>
  <si>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</si>
  <si>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</si>
  <si>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</si>
  <si>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</si>
  <si>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</si>
  <si>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</si>
  <si>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</si>
  <si>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</si>
  <si>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</si>
  <si>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</si>
  <si>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</si>
  <si>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</si>
  <si>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</si>
  <si>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</si>
  <si>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</si>
  <si>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</si>
  <si>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</si>
  <si>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</si>
  <si>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</si>
  <si>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</si>
  <si>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</si>
  <si>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</si>
  <si>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</si>
  <si>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</si>
  <si>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</si>
  <si>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</si>
  <si>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</si>
  <si>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</si>
  <si>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</si>
  <si>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</si>
  <si>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</si>
  <si>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</si>
  <si>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</si>
  <si>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</si>
  <si>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</si>
  <si>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</si>
  <si>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</si>
  <si>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</si>
  <si>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</si>
  <si>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</si>
  <si>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</si>
  <si>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</si>
  <si>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</si>
  <si>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</si>
  <si>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</si>
  <si>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</si>
  <si>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</si>
  <si>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</si>
  <si>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</si>
  <si>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</si>
  <si>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</si>
  <si>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</si>
  <si>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</si>
  <si>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</si>
  <si>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</si>
  <si>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</si>
  <si>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</si>
  <si>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</si>
  <si>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</si>
  <si>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</si>
  <si>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</si>
  <si>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</si>
  <si>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</si>
  <si>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</si>
  <si>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</si>
  <si>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</si>
  <si>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</si>
  <si>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</si>
  <si>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</si>
  <si>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</si>
  <si>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</si>
  <si>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</si>
  <si>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</si>
  <si>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</si>
  <si>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</si>
  <si>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</si>
  <si>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</si>
  <si>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</si>
  <si>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</si>
  <si>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</si>
  <si>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</si>
  <si>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</si>
  <si>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</si>
  <si>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</si>
  <si>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</si>
  <si>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</si>
  <si>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</si>
  <si>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</si>
  <si>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</si>
  <si>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</si>
  <si>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</si>
  <si>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</si>
  <si>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</si>
  <si>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</si>
  <si>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</si>
  <si>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</si>
  <si>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</si>
  <si>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</si>
  <si>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</si>
  <si>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</si>
  <si>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</si>
  <si>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</si>
  <si>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</si>
  <si>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</si>
  <si>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</si>
  <si>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</si>
  <si>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</si>
  <si>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</si>
  <si>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</si>
  <si>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</si>
  <si>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</si>
  <si>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</si>
  <si>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</si>
  <si>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</si>
  <si>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</si>
  <si>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</si>
  <si>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</si>
  <si>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</si>
  <si>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</si>
  <si>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</si>
  <si>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</si>
  <si>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</si>
  <si>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</si>
  <si>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</si>
  <si>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</si>
  <si>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</si>
  <si>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</si>
  <si>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</si>
  <si>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</si>
  <si>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</si>
  <si>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</si>
  <si>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</si>
  <si>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</si>
  <si>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</si>
  <si>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</si>
  <si>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</si>
  <si>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</si>
  <si>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</si>
  <si>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</si>
  <si>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</si>
  <si>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</si>
  <si>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</si>
  <si>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</si>
  <si>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</si>
  <si>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</si>
  <si>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</si>
  <si>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</si>
  <si>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</si>
  <si>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</si>
  <si>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</si>
  <si>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</si>
  <si>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</si>
  <si>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</si>
  <si>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</si>
  <si>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</si>
  <si>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</si>
  <si>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</si>
  <si>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</si>
  <si>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</si>
  <si>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</si>
  <si>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</si>
  <si>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</si>
  <si>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</si>
  <si>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</si>
  <si>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</si>
  <si>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</si>
  <si>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</si>
  <si>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</si>
  <si>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</si>
  <si>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</si>
  <si>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</si>
  <si>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</si>
  <si>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</si>
  <si>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</si>
  <si>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</si>
  <si>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</si>
  <si>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</si>
  <si>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</si>
  <si>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</si>
  <si>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</si>
  <si>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</si>
  <si>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</si>
  <si>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</si>
  <si>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</si>
  <si>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</si>
  <si>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</si>
  <si>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</si>
  <si>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</si>
  <si>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</si>
  <si>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</si>
  <si>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</si>
  <si>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</si>
  <si>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</si>
  <si>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</si>
  <si>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</si>
  <si>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</si>
  <si>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</si>
  <si>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</si>
  <si>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</si>
  <si>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</si>
  <si>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</si>
  <si>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</si>
  <si>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</si>
  <si>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</si>
  <si>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</si>
  <si>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</si>
  <si>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</si>
  <si>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</si>
  <si>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</si>
  <si>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</si>
  <si>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</si>
  <si>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</si>
  <si>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</si>
  <si>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</si>
  <si>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</si>
  <si>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</si>
  <si>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</si>
  <si>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</si>
  <si>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</si>
  <si>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</si>
  <si>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</si>
  <si>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</si>
  <si>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</si>
  <si>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</si>
  <si>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</si>
  <si>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</si>
  <si>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</si>
  <si>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</si>
  <si>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</si>
  <si>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</si>
  <si>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</si>
  <si>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</si>
  <si>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</si>
  <si>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</si>
  <si>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</si>
  <si>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</si>
  <si>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</si>
  <si>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</si>
  <si>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</si>
  <si>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</si>
  <si>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</si>
  <si>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</si>
  <si>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</si>
  <si>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</si>
  <si>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</si>
  <si>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</si>
  <si>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</si>
  <si>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</si>
  <si>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</si>
  <si>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</si>
  <si>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</si>
  <si>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</si>
  <si>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</si>
  <si>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</si>
  <si>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</si>
  <si>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</si>
  <si>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</si>
  <si>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</si>
  <si>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</si>
  <si>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</si>
  <si>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</si>
  <si>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</si>
  <si>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</si>
  <si>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</si>
  <si>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</si>
  <si>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</si>
  <si>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</si>
  <si>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</si>
  <si>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</si>
  <si>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</si>
  <si>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</si>
  <si>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</si>
  <si>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</si>
  <si>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</si>
  <si>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</si>
  <si>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</si>
  <si>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</si>
  <si>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</si>
  <si>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</si>
  <si>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</si>
  <si>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</si>
  <si>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</si>
  <si>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</si>
  <si>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</si>
  <si>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</si>
  <si>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</si>
  <si>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</si>
  <si>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</si>
  <si>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</si>
  <si>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</si>
  <si>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</si>
  <si>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</si>
  <si>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</si>
  <si>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</si>
  <si>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</si>
  <si>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</si>
  <si>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</si>
  <si>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</si>
  <si>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</si>
  <si>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</si>
  <si>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</si>
  <si>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</si>
  <si>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</si>
  <si>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</si>
  <si>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</si>
  <si>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</si>
  <si>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</si>
  <si>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</si>
  <si>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</si>
  <si>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</si>
  <si>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</si>
  <si>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</si>
  <si>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</si>
  <si>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</si>
  <si>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</si>
  <si>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</si>
  <si>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</si>
  <si>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</si>
  <si>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</si>
  <si>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</si>
  <si>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</si>
  <si>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</si>
  <si>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</si>
  <si>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</si>
  <si>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</si>
  <si>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</si>
  <si>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</si>
  <si>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</si>
  <si>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</si>
  <si>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</si>
  <si>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</si>
  <si>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</si>
  <si>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</si>
  <si>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</si>
  <si>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</si>
  <si>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</si>
  <si>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</si>
  <si>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</si>
  <si>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</si>
  <si>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</si>
  <si>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</si>
  <si>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</si>
  <si>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</si>
  <si>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</si>
  <si>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</si>
  <si>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</si>
  <si>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</si>
  <si>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</si>
  <si>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</si>
  <si>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</si>
  <si>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</si>
  <si>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</si>
  <si>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</si>
  <si>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</si>
  <si>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</si>
  <si>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</si>
  <si>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</si>
  <si>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</si>
  <si>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</si>
  <si>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</si>
  <si>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</si>
  <si>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</si>
  <si>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</si>
  <si>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</si>
  <si>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</si>
  <si>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</si>
  <si>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</si>
  <si>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</si>
  <si>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</si>
  <si>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</si>
  <si>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</si>
  <si>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</si>
  <si>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</si>
  <si>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</si>
  <si>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</si>
  <si>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</si>
  <si>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</si>
  <si>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</si>
  <si>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</si>
  <si>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</si>
  <si>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</si>
  <si>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</si>
  <si>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</si>
  <si>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</si>
  <si>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</si>
  <si>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</si>
  <si>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</si>
  <si>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</si>
  <si>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</si>
  <si>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</si>
  <si>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</si>
  <si>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</si>
  <si>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</si>
  <si>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</si>
  <si>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</si>
  <si>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</si>
  <si>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</si>
  <si>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</si>
  <si>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</si>
  <si>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</si>
  <si>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</si>
  <si>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</si>
  <si>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</si>
  <si>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</si>
  <si>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</si>
  <si>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</si>
  <si>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</si>
  <si>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</si>
  <si>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</si>
  <si>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</si>
  <si>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</si>
  <si>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</si>
  <si>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</si>
  <si>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</si>
  <si>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</si>
  <si>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</si>
  <si>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</si>
  <si>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</si>
  <si>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</si>
  <si>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</si>
  <si>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</si>
  <si>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</si>
  <si>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</si>
  <si>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</si>
  <si>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</si>
  <si>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</si>
  <si>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</si>
  <si>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</si>
  <si>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</si>
  <si>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</si>
  <si>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</si>
  <si>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</si>
  <si>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</si>
  <si>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</si>
  <si>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</si>
  <si>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</si>
  <si>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</si>
  <si>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</si>
  <si>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</si>
  <si>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</si>
  <si>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</si>
  <si>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</si>
  <si>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</si>
  <si>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</si>
  <si>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</si>
  <si>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</si>
  <si>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</si>
  <si>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</si>
  <si>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</si>
  <si>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</si>
  <si>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</si>
  <si>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</si>
  <si>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</si>
  <si>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</si>
  <si>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</si>
  <si>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</si>
  <si>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</si>
  <si>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</si>
  <si>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</si>
  <si>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</si>
  <si>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</si>
  <si>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</si>
  <si>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</si>
  <si>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</si>
  <si>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</si>
  <si>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</si>
  <si>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</si>
  <si>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</si>
  <si>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</si>
  <si>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</si>
  <si>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</si>
  <si>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</si>
  <si>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</si>
  <si>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</si>
  <si>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</si>
  <si>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</si>
  <si>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</si>
  <si>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</si>
  <si>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</si>
  <si>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</si>
  <si>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</si>
  <si>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</si>
  <si>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</si>
  <si>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</si>
  <si>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</si>
  <si>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</si>
  <si>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</si>
  <si>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</si>
  <si>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</si>
  <si>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</si>
  <si>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</si>
  <si>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</si>
  <si>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</si>
  <si>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</si>
  <si>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</si>
  <si>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</si>
  <si>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</si>
  <si>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</si>
  <si>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</si>
  <si>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</si>
  <si>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</si>
  <si>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</si>
  <si>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</si>
  <si>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</si>
  <si>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</si>
  <si>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</si>
  <si>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</si>
  <si>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</si>
  <si>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</si>
  <si>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</si>
  <si>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</si>
  <si>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</si>
  <si>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</si>
  <si>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</si>
  <si>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</si>
  <si>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</si>
  <si>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</si>
  <si>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</si>
  <si>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</si>
  <si>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</si>
  <si>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</si>
  <si>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</si>
  <si>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</si>
  <si>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</si>
  <si>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</si>
  <si>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</si>
  <si>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</si>
  <si>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</si>
  <si>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</si>
  <si>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</si>
  <si>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</si>
  <si>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</si>
  <si>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</si>
  <si>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</si>
  <si>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</si>
  <si>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</si>
  <si>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</si>
  <si>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</si>
  <si>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</si>
  <si>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</si>
  <si>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</si>
  <si>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</si>
  <si>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</si>
  <si>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</si>
  <si>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</si>
  <si>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</si>
  <si>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</si>
  <si>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</si>
  <si>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</si>
  <si>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</si>
  <si>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</si>
  <si>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</si>
  <si>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</si>
  <si>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</si>
  <si>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</si>
  <si>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</si>
  <si>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</si>
  <si>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</si>
  <si>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</si>
  <si>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</si>
  <si>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</si>
  <si>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</si>
  <si>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</si>
  <si>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</si>
  <si>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</si>
  <si>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</si>
  <si>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</si>
  <si>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</si>
  <si>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</si>
  <si>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</si>
  <si>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</si>
  <si>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</si>
  <si>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</si>
  <si>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</si>
  <si>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</si>
  <si>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</si>
  <si>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</si>
  <si>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</si>
  <si>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</si>
  <si>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</si>
  <si>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</si>
  <si>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</si>
  <si>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</si>
  <si>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</si>
  <si>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</si>
  <si>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</si>
  <si>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</si>
  <si>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</si>
  <si>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</si>
  <si>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</si>
  <si>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</si>
  <si>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</si>
  <si>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</si>
  <si>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</si>
  <si>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</si>
  <si>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</si>
  <si>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</si>
  <si>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</si>
  <si>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</si>
  <si>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</si>
  <si>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</si>
  <si>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</si>
  <si>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</si>
  <si>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</si>
  <si>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</si>
  <si>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</si>
  <si>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</si>
  <si>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</si>
  <si>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</si>
  <si>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</si>
  <si>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</si>
  <si>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</si>
  <si>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</si>
  <si>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</si>
  <si>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</si>
  <si>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</si>
  <si>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</si>
  <si>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</si>
  <si>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</si>
  <si>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</si>
  <si>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</si>
  <si>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</si>
  <si>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</si>
  <si>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</si>
  <si>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</si>
  <si>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</si>
  <si>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</si>
  <si>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</si>
  <si>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</si>
  <si>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</si>
  <si>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</si>
  <si>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</si>
  <si>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</si>
  <si>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</si>
  <si>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</si>
  <si>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</si>
  <si>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</si>
  <si>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</si>
  <si>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</si>
  <si>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</si>
  <si>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</si>
  <si>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</si>
  <si>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</si>
  <si>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</si>
  <si>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</si>
  <si>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</si>
  <si>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</si>
  <si>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</si>
  <si>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</si>
  <si>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</si>
  <si>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</si>
  <si>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</si>
  <si>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</si>
  <si>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</si>
  <si>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</si>
  <si>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</si>
  <si>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</si>
  <si>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</si>
  <si>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</si>
  <si>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</si>
  <si>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</si>
  <si>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</si>
  <si>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</si>
  <si>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</si>
  <si>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</si>
  <si>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</si>
  <si>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</si>
  <si>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</si>
  <si>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</si>
  <si>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</si>
  <si>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</si>
  <si>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</si>
  <si>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</si>
  <si>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</si>
  <si>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</si>
  <si>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</si>
  <si>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</si>
  <si>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</si>
  <si>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</si>
  <si>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</si>
  <si>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</si>
  <si>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</si>
  <si>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</si>
  <si>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</si>
  <si>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</si>
  <si>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</si>
  <si>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</si>
  <si>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</si>
  <si>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</si>
  <si>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</si>
  <si>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</si>
  <si>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</si>
  <si>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</si>
  <si>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</si>
  <si>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</si>
  <si>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</si>
  <si>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</si>
  <si>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</si>
  <si>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</si>
  <si>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</si>
  <si>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</si>
  <si>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</si>
  <si>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</si>
  <si>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</si>
  <si>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</si>
  <si>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</si>
  <si>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</si>
  <si>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</si>
  <si>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</si>
  <si>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</si>
  <si>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</si>
  <si>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</si>
  <si>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</si>
  <si>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</si>
  <si>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</si>
  <si>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</si>
  <si>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</si>
  <si>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</si>
  <si>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</si>
  <si>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</si>
  <si>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</si>
  <si>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</si>
  <si>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</si>
  <si>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</si>
  <si>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</si>
  <si>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</si>
  <si>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</si>
  <si>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</si>
  <si>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</si>
  <si>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</si>
  <si>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</si>
  <si>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</si>
  <si>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</si>
  <si>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</si>
  <si>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</si>
  <si>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</si>
  <si>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</si>
  <si>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</si>
  <si>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</si>
  <si>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</si>
  <si>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</si>
  <si>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</si>
  <si>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</si>
  <si>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</si>
  <si>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</si>
  <si>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</si>
  <si>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</si>
  <si>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</si>
  <si>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</si>
  <si>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</si>
  <si>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</si>
  <si>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</si>
  <si>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</si>
  <si>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</si>
  <si>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</si>
  <si>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</si>
  <si>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</si>
  <si>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</si>
  <si>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</si>
  <si>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</si>
  <si>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</si>
  <si>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</si>
  <si>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</si>
  <si>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</si>
  <si>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</si>
  <si>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</si>
  <si>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</si>
  <si>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</si>
  <si>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</si>
  <si>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</si>
  <si>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</si>
  <si>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</si>
  <si>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</si>
  <si>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</si>
  <si>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</si>
  <si>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</si>
  <si>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</si>
  <si>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</si>
  <si>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</si>
  <si>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</si>
  <si>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</si>
  <si>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</si>
  <si>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</si>
  <si>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</si>
  <si>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</si>
  <si>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</si>
  <si>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</si>
  <si>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</si>
  <si>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</si>
  <si>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</si>
  <si>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</si>
  <si>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</si>
  <si>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</si>
  <si>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</si>
  <si>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</si>
  <si>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</si>
  <si>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</si>
  <si>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</si>
  <si>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</si>
  <si>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</si>
  <si>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</si>
  <si>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</si>
  <si>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</si>
  <si>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</si>
  <si>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</si>
  <si>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</si>
  <si>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</si>
  <si>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</si>
  <si>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</si>
  <si>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</si>
  <si>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</si>
  <si>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</si>
  <si>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</si>
  <si>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</si>
  <si>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</si>
  <si>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</si>
  <si>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</si>
  <si>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</si>
  <si>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</si>
  <si>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</si>
  <si>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</si>
  <si>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</si>
  <si>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</si>
  <si>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</si>
  <si>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</si>
  <si>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</si>
  <si>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</si>
  <si>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</si>
  <si>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</si>
  <si>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</si>
  <si>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</si>
  <si>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</si>
  <si>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</si>
  <si>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</si>
  <si>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</si>
  <si>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</si>
  <si>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</si>
  <si>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</si>
  <si>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</si>
  <si>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</si>
  <si>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</si>
  <si>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</si>
  <si>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</si>
  <si>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</si>
  <si>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</si>
  <si>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</si>
  <si>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</si>
  <si>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</si>
  <si>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</si>
  <si>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</si>
  <si>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</si>
  <si>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</si>
  <si>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</si>
  <si>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</si>
  <si>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</si>
  <si>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</si>
  <si>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</si>
  <si>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</si>
  <si>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</si>
  <si>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</si>
  <si>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</si>
  <si>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</si>
  <si>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</si>
  <si>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</si>
  <si>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</si>
  <si>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</si>
  <si>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</si>
  <si>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</si>
  <si>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</si>
  <si>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</si>
  <si>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</si>
  <si>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</si>
  <si>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</si>
  <si>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</si>
  <si>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</si>
  <si>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</si>
  <si>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</si>
  <si>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</si>
  <si>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</si>
  <si>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</si>
  <si>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</si>
  <si>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</si>
  <si>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</si>
  <si>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</si>
  <si>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</si>
  <si>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</si>
  <si>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</si>
  <si>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</si>
  <si>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</si>
  <si>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</si>
  <si>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</si>
  <si>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</si>
  <si>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</si>
  <si>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</si>
  <si>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</si>
  <si>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</si>
  <si>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</si>
  <si>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</si>
  <si>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</si>
  <si>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</si>
  <si>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</si>
  <si>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</si>
  <si>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</si>
  <si>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</si>
  <si>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</si>
  <si>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</si>
  <si>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</si>
  <si>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</si>
  <si>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</si>
  <si>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</si>
  <si>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</si>
  <si>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</si>
  <si>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</si>
  <si>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</si>
  <si>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</si>
  <si>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</si>
  <si>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</si>
  <si>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</si>
  <si>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</si>
  <si>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</si>
  <si>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</si>
  <si>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</si>
  <si>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</si>
  <si>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</si>
  <si>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</si>
  <si>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</si>
  <si>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</si>
  <si>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</si>
  <si>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</si>
  <si>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</si>
  <si>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</si>
  <si>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</si>
  <si>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</si>
  <si>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</si>
  <si>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</si>
  <si>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</si>
  <si>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</si>
  <si>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</si>
  <si>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</si>
  <si>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</si>
  <si>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</si>
  <si>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</si>
  <si>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</si>
  <si>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</si>
  <si>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</si>
  <si>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</si>
  <si>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</si>
  <si>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</si>
  <si>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</si>
  <si>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</si>
  <si>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</si>
  <si>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</si>
  <si>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</si>
  <si>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</si>
  <si>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</si>
  <si>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</si>
  <si>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</si>
  <si>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</si>
  <si>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</si>
  <si>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</si>
  <si>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</si>
  <si>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</si>
  <si>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</si>
  <si>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</si>
  <si>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</si>
  <si>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</si>
  <si>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</si>
  <si>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</si>
  <si>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</si>
  <si>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</si>
  <si>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</si>
  <si>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</si>
  <si>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</si>
  <si>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</si>
  <si>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</si>
  <si>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</si>
  <si>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</si>
  <si>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</si>
  <si>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</si>
  <si>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</si>
  <si>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</si>
  <si>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</si>
  <si>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</si>
  <si>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</si>
  <si>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</si>
  <si>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</si>
  <si>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</si>
  <si>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</si>
  <si>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</si>
  <si>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</si>
  <si>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</si>
  <si>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</si>
  <si>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</si>
  <si>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</si>
  <si>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</si>
  <si>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</si>
  <si>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</si>
  <si>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</si>
  <si>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</si>
  <si>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</si>
  <si>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</si>
  <si>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</si>
  <si>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</si>
  <si>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</si>
  <si>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</si>
  <si>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</si>
  <si>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</si>
  <si>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</si>
  <si>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</si>
  <si>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</si>
  <si>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</si>
  <si>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</si>
  <si>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</si>
  <si>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</si>
  <si>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</si>
  <si>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</si>
  <si>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</si>
  <si>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</si>
  <si>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</si>
  <si>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</si>
  <si>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</si>
  <si>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</si>
  <si>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</si>
  <si>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</si>
  <si>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</si>
  <si>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</si>
  <si>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</si>
  <si>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</si>
  <si>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</si>
  <si>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</si>
  <si>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</si>
  <si>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</si>
  <si>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</si>
  <si>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</si>
  <si>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</si>
  <si>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</si>
  <si>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</si>
  <si>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</si>
  <si>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</si>
  <si>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</si>
  <si>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</si>
  <si>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</si>
  <si>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</si>
  <si>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</si>
  <si>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</si>
  <si>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</si>
  <si>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</si>
  <si>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</si>
  <si>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</si>
  <si>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</si>
  <si>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</si>
  <si>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</si>
  <si>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</si>
  <si>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</si>
  <si>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</si>
  <si>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</si>
  <si>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</si>
  <si>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</si>
  <si>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</si>
  <si>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</si>
  <si>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</si>
  <si>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</si>
  <si>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</si>
  <si>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</si>
  <si>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</si>
  <si>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</si>
  <si>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</si>
  <si>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</si>
  <si>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</si>
  <si>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</si>
  <si>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</si>
  <si>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</si>
  <si>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</si>
  <si>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</si>
  <si>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</si>
  <si>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</si>
  <si>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</si>
  <si>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</si>
  <si>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</si>
  <si>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</si>
  <si>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</si>
  <si>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</si>
  <si>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</si>
  <si>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</si>
  <si>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</si>
  <si>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</si>
  <si>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</si>
  <si>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</si>
  <si>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</si>
  <si>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</si>
  <si>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</si>
  <si>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</si>
  <si>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</si>
  <si>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</si>
  <si>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</si>
  <si>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</si>
  <si>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</si>
  <si>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</si>
  <si>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</si>
  <si>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</si>
  <si>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</si>
  <si>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</si>
  <si>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</si>
  <si>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</si>
  <si>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</si>
  <si>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</si>
  <si>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</si>
  <si>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</si>
  <si>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</si>
  <si>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</si>
  <si>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</si>
  <si>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</si>
  <si>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</si>
  <si>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</si>
  <si>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</si>
  <si>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</si>
  <si>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</si>
  <si>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</si>
  <si>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</si>
  <si>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</si>
  <si>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</si>
  <si>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</si>
  <si>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</si>
  <si>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</si>
  <si>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</si>
  <si>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</si>
  <si>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</si>
  <si>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</si>
  <si>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</si>
  <si>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</si>
  <si>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</si>
  <si>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</si>
  <si>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</si>
  <si>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</si>
  <si>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</si>
  <si>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</si>
  <si>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</si>
  <si>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</si>
  <si>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</si>
  <si>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</si>
  <si>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</si>
  <si>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</si>
  <si>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</si>
  <si>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</si>
  <si>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</si>
  <si>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</si>
  <si>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</si>
  <si>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</si>
  <si>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</si>
  <si>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</si>
  <si>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</si>
  <si>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</si>
  <si>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</si>
  <si>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</si>
  <si>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</si>
  <si>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</si>
  <si>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</si>
  <si>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</si>
  <si>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</si>
  <si>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</si>
  <si>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</si>
  <si>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</si>
  <si>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</si>
  <si>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</si>
  <si>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</si>
  <si>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</si>
  <si>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</si>
  <si>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</si>
  <si>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</si>
  <si>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</si>
  <si>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</si>
  <si>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</si>
  <si>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</si>
  <si>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</si>
  <si>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</si>
  <si>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</si>
  <si>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</si>
  <si>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</si>
  <si>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</si>
  <si>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</si>
  <si>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</si>
  <si>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</si>
  <si>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</si>
  <si>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</si>
  <si>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</si>
  <si>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</si>
  <si>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</si>
  <si>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</si>
  <si>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</si>
  <si>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</si>
  <si>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</si>
  <si>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</si>
  <si>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</si>
  <si>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</si>
  <si>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</si>
  <si>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</si>
  <si>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</si>
  <si>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</si>
  <si>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</si>
  <si>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</si>
  <si>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</si>
  <si>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</si>
  <si>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</si>
  <si>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</si>
  <si>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</si>
  <si>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</si>
  <si>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</si>
  <si>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</si>
  <si>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</si>
  <si>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</si>
  <si>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</si>
  <si>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</si>
  <si>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</si>
  <si>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</si>
  <si>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</si>
  <si>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</si>
  <si>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</si>
  <si>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</si>
  <si>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</si>
  <si>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</si>
  <si>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</si>
  <si>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</si>
  <si>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</si>
  <si>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</si>
  <si>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</si>
  <si>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</si>
  <si>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</si>
  <si>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</si>
  <si>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</si>
  <si>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</si>
  <si>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</si>
  <si>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</si>
  <si>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</si>
  <si>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</si>
  <si>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</si>
  <si>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</si>
  <si>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</si>
  <si>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</si>
  <si>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</si>
  <si>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</si>
  <si>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</si>
  <si>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</si>
  <si>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</si>
  <si>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</si>
  <si>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</si>
  <si>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</si>
  <si>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</si>
  <si>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</si>
  <si>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</si>
  <si>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</si>
  <si>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</si>
  <si>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</si>
  <si>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</si>
  <si>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</si>
  <si>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</si>
  <si>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</si>
  <si>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</si>
  <si>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</si>
  <si>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</si>
  <si>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</si>
  <si>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</si>
  <si>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</si>
  <si>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</si>
  <si>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</si>
  <si>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</si>
  <si>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</si>
  <si>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</si>
  <si>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</si>
  <si>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</si>
  <si>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</si>
  <si>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</si>
  <si>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</si>
  <si>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</si>
  <si>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</si>
  <si>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</si>
  <si>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</si>
  <si>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</si>
  <si>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</si>
  <si>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</si>
  <si>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</si>
  <si>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</si>
  <si>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</si>
  <si>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</si>
  <si>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</si>
  <si>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</si>
  <si>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</si>
  <si>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</si>
  <si>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</si>
  <si>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</si>
  <si>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</si>
  <si>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</si>
  <si>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</si>
  <si>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</si>
  <si>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</si>
  <si>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</si>
  <si>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</si>
  <si>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</si>
  <si>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</si>
  <si>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</si>
  <si>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</si>
  <si>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</si>
  <si>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</si>
  <si>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</si>
  <si>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</si>
  <si>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</si>
  <si>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</si>
  <si>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</si>
  <si>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</si>
  <si>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</si>
  <si>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</si>
  <si>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</si>
  <si>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</si>
  <si>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</si>
  <si>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</si>
  <si>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</si>
  <si>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</si>
  <si>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</si>
  <si>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</si>
  <si>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</si>
  <si>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</si>
  <si>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</si>
  <si>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</si>
  <si>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</si>
  <si>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</si>
  <si>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</si>
  <si>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</si>
  <si>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</si>
  <si>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</si>
  <si>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</si>
  <si>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</si>
  <si>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</si>
  <si>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</si>
  <si>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</si>
  <si>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</si>
  <si>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</si>
  <si>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</si>
  <si>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</si>
  <si>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</si>
  <si>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</si>
  <si>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</si>
  <si>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</si>
  <si>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</si>
  <si>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</si>
  <si>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</si>
  <si>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</si>
  <si>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</si>
  <si>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</si>
  <si>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</si>
  <si>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</si>
  <si>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</si>
  <si>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</si>
  <si>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</si>
  <si>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</si>
  <si>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</si>
  <si>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</si>
  <si>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</si>
  <si>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</si>
  <si>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</si>
  <si>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</si>
  <si>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</si>
  <si>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</si>
  <si>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</si>
  <si>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</si>
  <si>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</si>
  <si>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</si>
  <si>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</si>
  <si>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</si>
  <si>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</si>
  <si>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</si>
  <si>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</si>
  <si>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</si>
  <si>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</si>
  <si>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</si>
  <si>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</si>
  <si>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</si>
  <si>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</si>
  <si>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</si>
  <si>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</si>
  <si>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</si>
  <si>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</si>
  <si>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</si>
  <si>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</si>
  <si>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</si>
  <si>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</si>
  <si>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</si>
  <si>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</si>
  <si>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</si>
  <si>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</si>
  <si>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</si>
  <si>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</si>
  <si>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</si>
  <si>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</si>
  <si>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</si>
  <si>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</si>
  <si>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</si>
  <si>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</si>
  <si>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</si>
  <si>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</si>
  <si>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</si>
  <si>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</si>
  <si>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</si>
  <si>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</si>
  <si>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</si>
  <si>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</si>
  <si>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</si>
  <si>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</si>
  <si>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</si>
  <si>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</si>
  <si>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</si>
  <si>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</si>
  <si>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</si>
  <si>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</si>
  <si>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</si>
  <si>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</si>
  <si>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</si>
  <si>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</si>
  <si>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</si>
  <si>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</si>
  <si>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</si>
  <si>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</si>
  <si>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</si>
  <si>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</si>
  <si>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</si>
  <si>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</si>
  <si>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</si>
  <si>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</si>
  <si>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</si>
  <si>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</si>
  <si>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</si>
  <si>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</si>
  <si>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</si>
  <si>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</si>
  <si>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</si>
  <si>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</si>
  <si>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</si>
  <si>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</si>
  <si>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</si>
  <si>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</si>
  <si>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</si>
  <si>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</si>
  <si>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</si>
  <si>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</si>
  <si>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</si>
  <si>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</si>
  <si>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</si>
  <si>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</si>
  <si>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</si>
  <si>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</si>
  <si>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</si>
  <si>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</si>
  <si>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</si>
  <si>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</si>
  <si>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</si>
  <si>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</si>
  <si>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</si>
  <si>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</si>
  <si>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</si>
  <si>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</si>
  <si>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</si>
  <si>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</si>
  <si>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</si>
  <si>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</si>
  <si>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</si>
  <si>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</si>
  <si>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</si>
  <si>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</si>
  <si>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</si>
  <si>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</si>
  <si>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</si>
  <si>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</si>
  <si>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</si>
  <si>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</si>
  <si>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</si>
  <si>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</si>
  <si>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</si>
  <si>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</si>
  <si>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</si>
  <si>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</si>
  <si>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</si>
  <si>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</si>
  <si>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</si>
  <si>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</si>
  <si>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</si>
  <si>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</si>
  <si>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</si>
  <si>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</si>
  <si>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</si>
  <si>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</si>
  <si>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</si>
  <si>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</si>
  <si>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</si>
  <si>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</si>
  <si>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</si>
  <si>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</si>
  <si>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</si>
  <si>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</si>
  <si>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</si>
  <si>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</si>
  <si>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</si>
  <si>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</si>
  <si>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</si>
  <si>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</si>
  <si>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</si>
  <si>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</si>
  <si>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</si>
  <si>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</si>
  <si>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</si>
  <si>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</si>
  <si>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</si>
  <si>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</si>
  <si>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</si>
  <si>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</si>
  <si>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</si>
  <si>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</si>
  <si>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</si>
  <si>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</si>
  <si>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</si>
  <si>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</si>
  <si>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</si>
  <si>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</si>
  <si>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</si>
  <si>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</si>
  <si>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</si>
  <si>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</si>
  <si>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</si>
  <si>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</si>
  <si>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</si>
  <si>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</si>
  <si>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</si>
  <si>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</si>
  <si>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</si>
  <si>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</si>
  <si>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</si>
  <si>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</si>
  <si>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</si>
  <si>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</si>
  <si>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</si>
  <si>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</si>
  <si>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</si>
  <si>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</si>
  <si>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</si>
  <si>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</si>
  <si>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</si>
  <si>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</si>
  <si>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</si>
  <si>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</si>
  <si>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</si>
  <si>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</si>
  <si>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</si>
  <si>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</si>
  <si>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</si>
  <si>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</si>
  <si>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</si>
  <si>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</si>
  <si>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</si>
  <si>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</si>
  <si>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</si>
  <si>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</si>
  <si>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</si>
  <si>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</si>
  <si>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</si>
  <si>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</si>
  <si>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</si>
  <si>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</si>
  <si>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</si>
  <si>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</si>
  <si>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</si>
  <si>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</si>
  <si>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</si>
  <si>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</si>
  <si>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</si>
  <si>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</si>
  <si>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</si>
  <si>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</si>
  <si>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</si>
  <si>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</si>
  <si>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</si>
  <si>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</si>
  <si>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</si>
  <si>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</si>
  <si>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</si>
  <si>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</si>
  <si>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</si>
  <si>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</si>
  <si>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</si>
  <si>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</si>
  <si>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</si>
  <si>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</si>
  <si>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</si>
  <si>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</si>
  <si>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</si>
  <si>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</si>
  <si>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</si>
  <si>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</si>
  <si>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</si>
  <si>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</si>
  <si>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</si>
  <si>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</si>
  <si>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</si>
  <si>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</si>
  <si>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</si>
  <si>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</si>
  <si>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</si>
  <si>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</si>
  <si>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</si>
  <si>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</si>
  <si>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</si>
  <si>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</si>
  <si>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</si>
  <si>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</si>
  <si>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</si>
  <si>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</si>
  <si>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</si>
  <si>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</si>
  <si>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</si>
  <si>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</si>
  <si>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</si>
  <si>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</si>
  <si>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</si>
  <si>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</si>
  <si>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</si>
  <si>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</si>
  <si>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</si>
  <si>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</si>
  <si>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</si>
  <si>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</si>
  <si>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</si>
  <si>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</si>
  <si>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</si>
  <si>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</si>
  <si>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</si>
  <si>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</si>
  <si>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</si>
  <si>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</si>
  <si>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</si>
  <si>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</si>
  <si>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</si>
  <si>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</si>
  <si>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</si>
  <si>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</si>
  <si>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</si>
  <si>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</si>
  <si>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</si>
  <si>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</si>
  <si>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</si>
  <si>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</si>
  <si>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</si>
  <si>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</si>
  <si>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</si>
  <si>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</si>
  <si>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</si>
  <si>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</si>
  <si>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</si>
  <si>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</si>
  <si>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</si>
  <si>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</si>
  <si>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</si>
  <si>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</si>
  <si>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</si>
  <si>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</si>
  <si>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</si>
  <si>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</si>
  <si>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</si>
  <si>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</si>
  <si>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</si>
  <si>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</si>
  <si>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</si>
  <si>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</si>
  <si>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</si>
  <si>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</si>
  <si>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</si>
  <si>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</si>
  <si>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</si>
  <si>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</si>
  <si>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</si>
  <si>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</si>
  <si>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</si>
  <si>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</si>
  <si>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</si>
  <si>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</si>
  <si>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</si>
  <si>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</si>
  <si>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</si>
  <si>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</si>
  <si>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</si>
  <si>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</si>
  <si>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</si>
  <si>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</si>
  <si>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</si>
  <si>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</si>
  <si>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</si>
  <si>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</si>
  <si>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</si>
  <si>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</si>
  <si>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</si>
  <si>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</si>
  <si>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</si>
  <si>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</si>
  <si>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</si>
  <si>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</si>
  <si>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</si>
  <si>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</si>
  <si>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</si>
  <si>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</si>
  <si>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</si>
  <si>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</si>
  <si>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</si>
  <si>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</si>
  <si>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</si>
  <si>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</si>
  <si>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</si>
  <si>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</si>
  <si>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</si>
  <si>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</si>
  <si>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</si>
  <si>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</si>
  <si>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</si>
  <si>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</si>
  <si>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</si>
  <si>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</si>
  <si>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</si>
  <si>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</si>
  <si>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</si>
  <si>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</si>
  <si>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</si>
  <si>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</si>
  <si>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</si>
  <si>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</si>
  <si>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</si>
  <si>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</si>
  <si>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</si>
  <si>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</si>
  <si>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</si>
  <si>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</si>
  <si>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</si>
  <si>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</si>
  <si>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</si>
  <si>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</si>
  <si>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</si>
  <si>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</si>
  <si>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</si>
  <si>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</si>
  <si>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</si>
  <si>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</si>
  <si>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</si>
  <si>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</si>
  <si>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</si>
  <si>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</si>
  <si>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</si>
  <si>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</si>
  <si>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</si>
  <si>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</si>
  <si>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</si>
  <si>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</si>
  <si>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</si>
  <si>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</si>
  <si>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</si>
  <si>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</si>
  <si>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</si>
  <si>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</si>
  <si>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</si>
  <si>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</si>
  <si>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</si>
  <si>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</si>
  <si>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</si>
  <si>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</si>
  <si>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</si>
  <si>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</si>
  <si>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</si>
  <si>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</si>
  <si>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</si>
  <si>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</si>
  <si>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</si>
  <si>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</si>
  <si>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</si>
  <si>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</si>
  <si>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</si>
  <si>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</si>
  <si>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</si>
  <si>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</si>
  <si>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</si>
  <si>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</si>
  <si>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</si>
  <si>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</si>
  <si>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</si>
  <si>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</si>
  <si>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</si>
  <si>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</si>
  <si>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</si>
  <si>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</si>
  <si>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</si>
  <si>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</si>
  <si>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</si>
  <si>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</si>
  <si>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</si>
  <si>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</si>
  <si>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</si>
  <si>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</si>
  <si>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</si>
  <si>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</si>
  <si>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</si>
  <si>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</si>
  <si>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</si>
  <si>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</si>
  <si>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</si>
  <si>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</si>
  <si>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</si>
  <si>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</si>
  <si>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</si>
  <si>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</si>
  <si>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</si>
  <si>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</si>
  <si>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</si>
  <si>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</si>
  <si>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</si>
  <si>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</si>
  <si>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</si>
  <si>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</si>
  <si>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</si>
  <si>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</si>
  <si>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</si>
  <si>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</si>
  <si>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</si>
  <si>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</si>
  <si>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</si>
  <si>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</si>
  <si>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</si>
  <si>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</si>
  <si>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</si>
  <si>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</si>
  <si>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</si>
  <si>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</si>
  <si>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</si>
  <si>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</si>
  <si>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</si>
  <si>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</si>
  <si>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</si>
  <si>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</si>
  <si>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</si>
  <si>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</si>
  <si>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</si>
  <si>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</si>
  <si>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</si>
  <si>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</si>
  <si>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</si>
  <si>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</si>
  <si>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</si>
  <si>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</si>
  <si>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</si>
  <si>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</si>
  <si>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</si>
  <si>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</si>
  <si>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</si>
  <si>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</si>
  <si>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</si>
  <si>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</si>
  <si>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</si>
  <si>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</si>
  <si>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</si>
  <si>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</si>
  <si>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</si>
  <si>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</si>
  <si>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</si>
  <si>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</si>
  <si>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</si>
  <si>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</si>
  <si>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</si>
  <si>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</si>
  <si>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</si>
  <si>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</si>
  <si>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</si>
  <si>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</si>
  <si>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</si>
  <si>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</si>
  <si>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</si>
  <si>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</si>
  <si>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</si>
  <si>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</si>
  <si>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</si>
  <si>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</si>
  <si>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</si>
  <si>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</si>
  <si>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</si>
  <si>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</si>
  <si>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</si>
  <si>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</si>
  <si>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</si>
  <si>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</si>
  <si>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</si>
  <si>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</si>
  <si>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</si>
  <si>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</si>
  <si>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</si>
  <si>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</si>
  <si>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</si>
  <si>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</si>
  <si>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</si>
  <si>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</si>
  <si>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</si>
  <si>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</si>
  <si>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</si>
  <si>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</si>
  <si>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</si>
  <si>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</si>
  <si>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</si>
  <si>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</si>
  <si>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</si>
  <si>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</si>
  <si>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</si>
  <si>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</si>
  <si>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</si>
  <si>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</si>
  <si>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</si>
  <si>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</si>
  <si>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</si>
  <si>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</si>
  <si>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</si>
  <si>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</si>
  <si>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</si>
  <si>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</si>
  <si>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</si>
  <si>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</si>
  <si>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</si>
  <si>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</si>
  <si>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</si>
  <si>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</si>
  <si>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</si>
  <si>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</si>
  <si>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</si>
  <si>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</si>
  <si>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</si>
  <si>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</si>
  <si>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</si>
  <si>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</si>
  <si>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</si>
  <si>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</si>
  <si>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</si>
  <si>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</si>
  <si>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</si>
  <si>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</si>
  <si>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</si>
  <si>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</si>
  <si>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</si>
  <si>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</si>
  <si>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</si>
  <si>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</si>
  <si>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</si>
  <si>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</si>
  <si>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</si>
  <si>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</si>
  <si>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</si>
  <si>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</si>
  <si>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</si>
  <si>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</si>
  <si>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</si>
  <si>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</si>
  <si>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</si>
  <si>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</si>
  <si>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</si>
  <si>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</si>
  <si>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</si>
  <si>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</si>
  <si>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</si>
  <si>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</si>
  <si>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</si>
  <si>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</si>
  <si>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</si>
  <si>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</si>
  <si>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</si>
  <si>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</si>
  <si>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</si>
  <si>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</si>
  <si>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</si>
  <si>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</si>
  <si>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</si>
  <si>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</si>
  <si>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</si>
  <si>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</si>
  <si>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</si>
  <si>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</si>
  <si>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</si>
  <si>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</si>
  <si>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</si>
  <si>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</si>
  <si>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</si>
  <si>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</si>
  <si>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</si>
  <si>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</si>
  <si>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</si>
  <si>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</si>
  <si>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</si>
  <si>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</si>
  <si>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</si>
  <si>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</si>
  <si>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</si>
  <si>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</si>
  <si>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</si>
  <si>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</si>
  <si>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</si>
  <si>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</si>
  <si>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</si>
  <si>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</si>
  <si>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</si>
  <si>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</si>
  <si>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</si>
  <si>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</si>
  <si>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</si>
  <si>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</si>
  <si>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</si>
  <si>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</si>
  <si>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</si>
  <si>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</si>
  <si>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</si>
  <si>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</si>
  <si>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</si>
  <si>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</si>
  <si>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</si>
  <si>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</si>
  <si>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</si>
  <si>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</si>
  <si>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</si>
  <si>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</si>
  <si>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</si>
  <si>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</si>
  <si>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</si>
  <si>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</si>
  <si>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</si>
  <si>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</si>
  <si>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</si>
  <si>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</si>
  <si>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</si>
  <si>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</si>
  <si>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</si>
  <si>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</si>
  <si>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</si>
  <si>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</si>
  <si>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</si>
  <si>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</si>
  <si>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</si>
  <si>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</si>
  <si>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</si>
  <si>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</si>
  <si>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</si>
  <si>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</si>
  <si>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</si>
  <si>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</si>
  <si>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</si>
  <si>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</si>
  <si>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</si>
  <si>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</si>
  <si>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</si>
  <si>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</si>
  <si>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</si>
  <si>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</si>
  <si>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</si>
  <si>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</si>
  <si>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</si>
  <si>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</si>
  <si>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</si>
  <si>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</si>
  <si>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</si>
  <si>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</si>
  <si>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</si>
  <si>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</si>
  <si>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</si>
  <si>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</si>
  <si>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</si>
  <si>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</si>
  <si>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</si>
  <si>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</si>
  <si>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</si>
  <si>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</si>
  <si>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</si>
  <si>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</si>
  <si>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</si>
  <si>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</si>
  <si>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</si>
  <si>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</si>
  <si>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</si>
  <si>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</si>
  <si>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</si>
  <si>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</si>
  <si>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</si>
  <si>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</si>
  <si>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</si>
  <si>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</si>
  <si>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</si>
  <si>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</si>
  <si>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</si>
  <si>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</si>
  <si>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</si>
  <si>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</si>
  <si>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</si>
  <si>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</si>
  <si>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</si>
  <si>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</si>
  <si>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</si>
  <si>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</si>
  <si>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</si>
  <si>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</si>
  <si>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</si>
  <si>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</si>
  <si>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</si>
  <si>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</si>
  <si>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</si>
  <si>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</si>
  <si>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</si>
  <si>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</si>
  <si>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</si>
  <si>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</si>
  <si>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</si>
  <si>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</si>
  <si>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</si>
  <si>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</si>
  <si>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</si>
  <si>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</si>
  <si>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</si>
  <si>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</si>
  <si>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</si>
  <si>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</si>
  <si>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</si>
  <si>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</si>
  <si>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</si>
  <si>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</si>
  <si>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</si>
  <si>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</si>
  <si>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</si>
  <si>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</si>
  <si>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</si>
  <si>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</si>
  <si>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</si>
  <si>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</si>
  <si>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</si>
  <si>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</si>
  <si>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</si>
  <si>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</si>
  <si>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</si>
  <si>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</si>
  <si>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</si>
  <si>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</si>
  <si>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</si>
  <si>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</si>
  <si>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</si>
  <si>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</si>
  <si>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</si>
  <si>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</si>
  <si>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</si>
  <si>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</si>
  <si>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</si>
  <si>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</si>
  <si>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</si>
  <si>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</si>
  <si>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</si>
  <si>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</si>
  <si>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</si>
  <si>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</si>
  <si>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</si>
  <si>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</si>
  <si>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</si>
  <si>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</si>
  <si>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</si>
  <si>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</si>
  <si>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</si>
  <si>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</si>
  <si>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</si>
  <si>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</si>
  <si>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</si>
  <si>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</si>
  <si>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</si>
  <si>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</si>
  <si>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</si>
  <si>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</si>
  <si>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</si>
  <si>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</si>
  <si>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</si>
  <si>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</si>
  <si>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</si>
  <si>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</si>
  <si>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</si>
  <si>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</si>
  <si>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</si>
  <si>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</si>
  <si>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</si>
  <si>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</si>
  <si>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</si>
  <si>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</si>
  <si>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</si>
  <si>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</si>
  <si>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</si>
  <si>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</si>
  <si>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</si>
  <si>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</si>
  <si>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</si>
  <si>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</si>
  <si>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</si>
  <si>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</si>
  <si>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</si>
  <si>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</si>
  <si>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</si>
  <si>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</si>
  <si>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</si>
  <si>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</si>
  <si>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</si>
  <si>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</si>
  <si>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</si>
  <si>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</si>
  <si>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</si>
  <si>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</si>
  <si>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</si>
  <si>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</si>
  <si>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</si>
  <si>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</si>
  <si>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</si>
  <si>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</si>
  <si>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</si>
  <si>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</si>
  <si>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</si>
  <si>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</si>
  <si>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</si>
  <si>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</si>
  <si>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</si>
  <si>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</si>
  <si>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</si>
  <si>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</si>
  <si>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</si>
  <si>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</si>
  <si>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</si>
  <si>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</si>
  <si>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</si>
  <si>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</si>
  <si>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</si>
  <si>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</si>
  <si>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</si>
  <si>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</si>
  <si>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</si>
  <si>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</si>
  <si>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</si>
  <si>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</si>
  <si>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</si>
  <si>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</si>
  <si>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</si>
  <si>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</si>
  <si>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</si>
  <si>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</si>
  <si>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</si>
  <si>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</si>
  <si>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</si>
  <si>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</si>
  <si>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</si>
  <si>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</si>
  <si>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</si>
  <si>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</si>
  <si>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</si>
  <si>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</si>
  <si>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</si>
  <si>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</si>
  <si>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</si>
  <si>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</si>
  <si>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</si>
  <si>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</si>
  <si>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</si>
  <si>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</si>
  <si>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</si>
  <si>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</si>
  <si>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</si>
  <si>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</si>
  <si>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</si>
  <si>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</si>
  <si>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</si>
  <si>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</si>
  <si>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</si>
  <si>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</si>
  <si>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</si>
  <si>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</si>
  <si>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</si>
  <si>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</si>
  <si>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</si>
  <si>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</si>
  <si>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</si>
  <si>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</si>
  <si>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</si>
  <si>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</si>
  <si>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</si>
  <si>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</si>
  <si>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</si>
  <si>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</si>
  <si>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</si>
  <si>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</si>
  <si>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</si>
  <si>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</si>
  <si>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</si>
  <si>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</si>
  <si>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</si>
  <si>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</si>
  <si>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</si>
  <si>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</si>
  <si>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</si>
  <si>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</si>
  <si>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</si>
  <si>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</si>
  <si>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</si>
  <si>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</si>
  <si>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</si>
  <si>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</si>
  <si>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</si>
  <si>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</si>
  <si>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</si>
  <si>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</si>
  <si>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</si>
  <si>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</si>
  <si>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</si>
  <si>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</si>
  <si>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</si>
  <si>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</si>
  <si>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</si>
  <si>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</si>
  <si>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</si>
  <si>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</si>
  <si>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</si>
  <si>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</si>
  <si>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</si>
  <si>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</si>
  <si>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</si>
  <si>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</si>
  <si>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</si>
  <si>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</si>
  <si>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</si>
  <si>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</si>
  <si>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</si>
  <si>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</si>
  <si>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</si>
  <si>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</si>
  <si>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</si>
  <si>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</si>
  <si>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</si>
  <si>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</si>
  <si>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</si>
  <si>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</si>
  <si>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</si>
  <si>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</si>
  <si>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</si>
  <si>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</si>
  <si>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</si>
  <si>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</si>
  <si>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</si>
  <si>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</si>
  <si>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</si>
  <si>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</si>
  <si>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</si>
  <si>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</si>
  <si>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</si>
  <si>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</si>
  <si>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</si>
  <si>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</si>
  <si>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</si>
  <si>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</si>
  <si>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</si>
  <si>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</si>
  <si>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</si>
  <si>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</si>
  <si>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</si>
  <si>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</si>
  <si>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</si>
  <si>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</si>
  <si>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</si>
  <si>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</si>
  <si>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</si>
  <si>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</si>
  <si>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</si>
  <si>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</si>
  <si>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</si>
  <si>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</si>
  <si>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</si>
  <si>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</si>
  <si>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</si>
  <si>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</si>
  <si>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</si>
  <si>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</si>
  <si>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</si>
  <si>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</si>
  <si>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</si>
  <si>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</si>
  <si>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</si>
  <si>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</si>
  <si>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</si>
  <si>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</si>
  <si>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</si>
  <si>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</si>
  <si>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</si>
  <si>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</si>
  <si>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</si>
  <si>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</si>
  <si>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</si>
  <si>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</si>
  <si>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</si>
  <si>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</si>
  <si>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</si>
  <si>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</si>
  <si>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</si>
  <si>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</si>
  <si>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</si>
  <si>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</si>
  <si>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</si>
  <si>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</si>
  <si>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</si>
  <si>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</si>
  <si>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</si>
  <si>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</si>
  <si>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</si>
  <si>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</si>
  <si>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</si>
  <si>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</si>
  <si>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</si>
  <si>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</si>
  <si>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</si>
  <si>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</si>
  <si>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</si>
  <si>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</si>
  <si>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</si>
  <si>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</si>
  <si>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</si>
  <si>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</si>
  <si>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</si>
  <si>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</si>
  <si>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</si>
  <si>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</si>
  <si>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</si>
  <si>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</si>
  <si>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</si>
  <si>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</si>
  <si>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</si>
  <si>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</si>
  <si>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</si>
  <si>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</si>
  <si>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</si>
  <si>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</si>
  <si>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</si>
  <si>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</si>
  <si>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</si>
  <si>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</si>
  <si>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</si>
  <si>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</si>
  <si>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</si>
  <si>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</si>
  <si>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</si>
  <si>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</si>
  <si>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</si>
  <si>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</si>
  <si>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</si>
  <si>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</si>
  <si>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</si>
  <si>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</si>
  <si>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</si>
  <si>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</si>
  <si>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</si>
  <si>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</si>
  <si>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</si>
  <si>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</si>
  <si>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</si>
  <si>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</si>
  <si>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</si>
  <si>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</si>
  <si>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</si>
  <si>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</si>
  <si>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</si>
  <si>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</si>
  <si>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</si>
  <si>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</si>
  <si>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</si>
  <si>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</si>
  <si>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</si>
  <si>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</si>
  <si>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</si>
  <si>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</si>
  <si>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</si>
  <si>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</si>
  <si>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</si>
  <si>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</si>
  <si>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</si>
  <si>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</si>
  <si>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</si>
  <si>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</si>
  <si>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</si>
  <si>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</si>
  <si>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</si>
  <si>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</si>
  <si>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</si>
  <si>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</si>
  <si>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</si>
  <si>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</si>
  <si>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</si>
  <si>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</si>
  <si>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</si>
  <si>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</si>
  <si>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</si>
  <si>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</si>
  <si>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</si>
  <si>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</si>
  <si>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</si>
  <si>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</si>
  <si>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</si>
  <si>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</si>
  <si>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</si>
  <si>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</si>
  <si>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</si>
  <si>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</si>
  <si>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</si>
  <si>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</si>
  <si>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</si>
  <si>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</si>
  <si>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</si>
  <si>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</si>
  <si>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</si>
  <si>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</si>
  <si>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</si>
  <si>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</si>
  <si>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</si>
  <si>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</si>
  <si>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</si>
  <si>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</si>
  <si>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</si>
  <si>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</si>
  <si>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</si>
  <si>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</si>
  <si>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</si>
  <si>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</si>
  <si>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</si>
  <si>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</si>
  <si>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</si>
  <si>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</si>
  <si>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</si>
  <si>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</si>
  <si>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</si>
  <si>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</si>
  <si>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</si>
  <si>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</si>
  <si>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</si>
  <si>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</si>
  <si>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</si>
  <si>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</si>
  <si>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</si>
  <si>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</si>
  <si>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</si>
  <si>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</si>
  <si>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</si>
  <si>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</si>
  <si>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</si>
  <si>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</si>
  <si>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</si>
  <si>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</si>
  <si>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</si>
  <si>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</si>
  <si>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</si>
  <si>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</si>
  <si>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</si>
  <si>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</si>
  <si>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</si>
  <si>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</si>
  <si>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</si>
  <si>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</si>
  <si>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</si>
  <si>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</si>
  <si>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</si>
  <si>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</si>
  <si>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</si>
  <si>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</si>
  <si>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</si>
  <si>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</si>
  <si>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</si>
  <si>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</si>
  <si>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</si>
  <si>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</si>
  <si>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</si>
  <si>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</si>
  <si>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</si>
  <si>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</si>
  <si>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</si>
  <si>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</si>
  <si>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</si>
  <si>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</si>
  <si>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</si>
  <si>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</si>
  <si>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</si>
  <si>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</si>
  <si>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</si>
  <si>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</si>
  <si>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</si>
  <si>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</si>
  <si>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</si>
  <si>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</si>
  <si>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</si>
  <si>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</si>
  <si>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</si>
  <si>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</si>
  <si>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</si>
  <si>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</si>
  <si>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</si>
  <si>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</si>
  <si>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</si>
  <si>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</si>
  <si>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</si>
  <si>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</si>
  <si>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</si>
  <si>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</si>
  <si>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</si>
  <si>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</si>
  <si>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</si>
  <si>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</si>
  <si>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</si>
  <si>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</si>
  <si>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</si>
  <si>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</si>
  <si>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</si>
  <si>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</si>
  <si>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</si>
  <si>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</si>
  <si>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</si>
  <si>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</si>
  <si>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</si>
  <si>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</si>
  <si>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</si>
  <si>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</si>
  <si>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</si>
  <si>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</si>
  <si>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</si>
  <si>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</si>
  <si>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</si>
  <si>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</si>
  <si>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</si>
  <si>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</si>
  <si>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</si>
  <si>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</si>
  <si>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</si>
  <si>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</si>
  <si>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</si>
  <si>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</si>
  <si>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</si>
  <si>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</si>
  <si>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</si>
  <si>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</si>
  <si>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</si>
  <si>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</si>
  <si>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</si>
  <si>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</si>
  <si>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</si>
  <si>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</si>
  <si>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</si>
  <si>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</si>
  <si>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</si>
  <si>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</si>
  <si>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</si>
  <si>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</si>
  <si>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</si>
  <si>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</si>
  <si>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</si>
  <si>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</si>
  <si>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</si>
  <si>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</si>
  <si>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</si>
  <si>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</si>
  <si>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</si>
  <si>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</si>
  <si>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</si>
  <si>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</si>
  <si>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</si>
  <si>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</si>
  <si>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</si>
  <si>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</si>
  <si>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</si>
  <si>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</si>
  <si>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</si>
  <si>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</si>
  <si>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</si>
  <si>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</si>
  <si>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</si>
  <si>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</si>
  <si>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</si>
  <si>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</si>
  <si>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</si>
  <si>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</si>
  <si>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</si>
  <si>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</si>
  <si>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</si>
  <si>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</si>
  <si>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</si>
  <si>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</si>
  <si>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</si>
  <si>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</si>
  <si>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</si>
  <si>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</si>
  <si>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</si>
  <si>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</si>
  <si>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</si>
  <si>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</si>
  <si>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</si>
  <si>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</si>
  <si>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</si>
  <si>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</si>
  <si>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</si>
  <si>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</si>
  <si>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</si>
  <si>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</si>
  <si>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</si>
  <si>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</si>
  <si>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</si>
  <si>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</si>
  <si>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</si>
  <si>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</si>
  <si>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</si>
  <si>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</si>
  <si>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</si>
  <si>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</si>
  <si>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</si>
  <si>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</si>
  <si>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</si>
  <si>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</si>
  <si>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</si>
  <si>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</si>
  <si>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</si>
  <si>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</si>
  <si>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</si>
  <si>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</si>
  <si>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</si>
  <si>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</si>
  <si>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</si>
  <si>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</si>
  <si>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</si>
  <si>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</si>
  <si>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</si>
  <si>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</si>
  <si>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</si>
  <si>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</si>
  <si>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</si>
  <si>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</si>
  <si>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</si>
  <si>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</si>
  <si>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</si>
  <si>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</si>
  <si>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</si>
  <si>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</si>
  <si>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</si>
  <si>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</si>
  <si>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</si>
  <si>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</si>
  <si>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</si>
  <si>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</si>
  <si>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</si>
  <si>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</si>
  <si>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</si>
  <si>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</si>
  <si>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</si>
  <si>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</si>
  <si>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</si>
  <si>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</si>
  <si>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</si>
  <si>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</si>
  <si>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</si>
  <si>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</si>
  <si>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</si>
  <si>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</si>
  <si>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</si>
  <si>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</si>
  <si>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</si>
  <si>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</si>
  <si>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</si>
  <si>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</si>
  <si>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</si>
  <si>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</si>
  <si>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</si>
  <si>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</si>
  <si>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</si>
  <si>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</si>
  <si>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</si>
  <si>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</si>
  <si>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</si>
  <si>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</si>
  <si>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</si>
  <si>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</si>
  <si>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</si>
  <si>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</si>
  <si>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</si>
  <si>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</si>
  <si>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</si>
  <si>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</si>
  <si>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</si>
  <si>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</si>
  <si>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</si>
  <si>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</si>
  <si>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</si>
  <si>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</si>
  <si>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</si>
  <si>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</si>
  <si>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</si>
  <si>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</si>
  <si>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</si>
  <si>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</si>
  <si>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</si>
  <si>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</si>
  <si>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</si>
  <si>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</si>
  <si>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</si>
  <si>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</si>
  <si>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</si>
  <si>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</si>
  <si>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</si>
  <si>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</si>
  <si>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</si>
  <si>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</si>
  <si>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</si>
  <si>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</si>
  <si>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</si>
  <si>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</si>
  <si>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</si>
  <si>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</si>
  <si>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</si>
  <si>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</si>
  <si>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</si>
  <si>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</si>
  <si>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</si>
  <si>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</si>
  <si>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</si>
  <si>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</si>
  <si>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</si>
  <si>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</si>
  <si>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</si>
  <si>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</si>
  <si>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</si>
  <si>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</si>
  <si>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</si>
  <si>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</si>
  <si>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</si>
  <si>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</si>
  <si>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</si>
  <si>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</si>
  <si>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</si>
  <si>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</si>
  <si>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</si>
  <si>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</si>
  <si>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</si>
  <si>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</si>
  <si>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</si>
  <si>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</si>
  <si>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</si>
  <si>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</si>
  <si>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</si>
  <si>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</si>
  <si>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</si>
  <si>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</si>
  <si>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</si>
  <si>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</si>
  <si>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</si>
  <si>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</si>
  <si>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</si>
  <si>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</si>
  <si>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</si>
  <si>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</si>
  <si>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</si>
  <si>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</si>
  <si>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</si>
  <si>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</si>
  <si>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</si>
  <si>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</si>
  <si>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</si>
  <si>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</si>
  <si>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</si>
  <si>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</si>
  <si>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</si>
  <si>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</si>
  <si>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</si>
  <si>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</si>
  <si>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</si>
  <si>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</si>
  <si>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</si>
  <si>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</si>
  <si>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</si>
  <si>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</si>
  <si>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</si>
  <si>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</si>
  <si>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</si>
  <si>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</si>
  <si>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</si>
  <si>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</si>
  <si>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</si>
  <si>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</si>
  <si>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</si>
  <si>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</si>
  <si>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</si>
  <si>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</si>
  <si>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</si>
  <si>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</si>
  <si>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</si>
  <si>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</si>
  <si>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</si>
  <si>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</si>
  <si>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</si>
  <si>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</si>
  <si>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</si>
  <si>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</si>
  <si>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</si>
  <si>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</si>
  <si>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</si>
  <si>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</si>
  <si>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</si>
  <si>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</si>
  <si>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</si>
  <si>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</si>
  <si>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</si>
  <si>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</si>
  <si>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</si>
  <si>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</si>
  <si>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</si>
  <si>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</si>
  <si>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</si>
  <si>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</si>
  <si>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</si>
  <si>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</si>
  <si>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</si>
  <si>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</si>
  <si>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</si>
  <si>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</si>
  <si>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</si>
  <si>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</si>
  <si>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</si>
  <si>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</si>
  <si>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</si>
  <si>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</si>
  <si>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</si>
  <si>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</si>
  <si>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</si>
  <si>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</si>
  <si>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</si>
  <si>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</si>
  <si>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</si>
  <si>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</si>
  <si>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</si>
  <si>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</si>
  <si>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</si>
  <si>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</si>
  <si>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</si>
  <si>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</si>
  <si>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</si>
  <si>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</si>
  <si>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</si>
  <si>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</si>
  <si>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</si>
  <si>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</si>
  <si>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</si>
  <si>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</si>
  <si>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</si>
  <si>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</si>
  <si>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</si>
  <si>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</si>
  <si>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</si>
  <si>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</si>
  <si>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</si>
  <si>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</si>
  <si>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</si>
  <si>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</si>
  <si>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</si>
  <si>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</si>
  <si>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</si>
  <si>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</si>
  <si>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</si>
  <si>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</si>
  <si>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</si>
  <si>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</si>
  <si>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</si>
  <si>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</si>
  <si>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</si>
  <si>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</si>
  <si>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</si>
  <si>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</si>
  <si>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</si>
  <si>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</si>
  <si>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</si>
  <si>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</si>
  <si>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</si>
  <si>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</si>
  <si>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</si>
  <si>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</si>
  <si>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</si>
  <si>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</si>
  <si>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</si>
  <si>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</si>
  <si>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</si>
  <si>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</si>
  <si>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</si>
  <si>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</si>
  <si>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</si>
  <si>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</si>
  <si>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</si>
  <si>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</si>
  <si>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</si>
  <si>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</si>
  <si>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</si>
  <si>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</si>
  <si>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</si>
  <si>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</si>
  <si>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</si>
  <si>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</si>
  <si>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</si>
  <si>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</si>
  <si>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</si>
  <si>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</si>
  <si>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</si>
  <si>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</si>
  <si>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</si>
  <si>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</si>
  <si>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</si>
  <si>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</si>
  <si>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</si>
  <si>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</si>
  <si>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</si>
  <si>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</si>
  <si>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</si>
  <si>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</si>
  <si>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</si>
  <si>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</si>
  <si>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</si>
  <si>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</si>
  <si>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</si>
  <si>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</si>
  <si>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</si>
  <si>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</si>
  <si>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</si>
  <si>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</si>
  <si>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</si>
  <si>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</si>
  <si>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</si>
  <si>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</si>
  <si>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</si>
  <si>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</si>
  <si>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</si>
  <si>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</si>
  <si>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</si>
  <si>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</si>
  <si>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</si>
  <si>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</si>
  <si>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</si>
  <si>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</si>
  <si>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</si>
  <si>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</si>
  <si>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</si>
  <si>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</si>
  <si>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</si>
  <si>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</si>
  <si>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</si>
  <si>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</si>
  <si>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</si>
  <si>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</si>
  <si>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</si>
  <si>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</si>
  <si>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</si>
  <si>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</si>
  <si>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</si>
  <si>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</si>
  <si>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</si>
  <si>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</si>
  <si>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</si>
  <si>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</si>
  <si>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</si>
  <si>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</si>
  <si>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</si>
  <si>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</si>
  <si>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</si>
  <si>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</si>
  <si>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</si>
  <si>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</si>
  <si>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</si>
  <si>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</si>
  <si>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</si>
  <si>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</si>
  <si>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</si>
  <si>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</si>
  <si>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</si>
  <si>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</si>
  <si>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</si>
  <si>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</si>
  <si>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</si>
  <si>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</si>
  <si>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</si>
  <si>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</si>
  <si>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</si>
  <si>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</si>
  <si>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</si>
  <si>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</si>
  <si>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</si>
  <si>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</si>
  <si>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</si>
  <si>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</si>
  <si>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</si>
  <si>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</si>
  <si>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</si>
  <si>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</si>
  <si>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</si>
  <si>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</si>
  <si>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</si>
  <si>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</si>
  <si>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</si>
  <si>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</si>
  <si>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</si>
  <si>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</si>
  <si>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</si>
  <si>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</si>
  <si>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</si>
  <si>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</si>
  <si>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</si>
  <si>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</si>
  <si>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</si>
  <si>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</si>
  <si>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</si>
  <si>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</si>
  <si>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</si>
  <si>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</si>
  <si>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</si>
  <si>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</si>
  <si>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</si>
  <si>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</si>
  <si>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</si>
  <si>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</si>
  <si>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</si>
  <si>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</si>
  <si>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</si>
  <si>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</si>
  <si>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</si>
  <si>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</si>
  <si>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</si>
  <si>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</si>
  <si>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</si>
  <si>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</si>
  <si>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</si>
  <si>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</si>
  <si>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</si>
  <si>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</si>
  <si>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</si>
  <si>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</si>
  <si>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</si>
  <si>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</si>
  <si>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</si>
  <si>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</si>
  <si>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</si>
  <si>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</si>
  <si>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</si>
  <si>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</si>
  <si>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</si>
  <si>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</si>
  <si>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</si>
  <si>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</si>
  <si>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</si>
  <si>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</si>
  <si>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</si>
  <si>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</si>
  <si>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</si>
  <si>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</si>
  <si>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</si>
  <si>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</si>
  <si>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</si>
  <si>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</si>
  <si>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</si>
  <si>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</si>
  <si>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</si>
  <si>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</si>
  <si>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</si>
  <si>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</si>
  <si>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</si>
  <si>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</si>
  <si>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</si>
  <si>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</si>
  <si>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</si>
  <si>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</si>
  <si>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</si>
  <si>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</si>
  <si>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</si>
  <si>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</si>
  <si>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</si>
  <si>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</si>
  <si>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</si>
  <si>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</si>
  <si>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</si>
  <si>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</si>
  <si>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</si>
  <si>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</si>
  <si>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</si>
  <si>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</si>
  <si>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</si>
  <si>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</si>
  <si>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</si>
  <si>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</si>
  <si>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</si>
  <si>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</si>
  <si>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</si>
  <si>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</si>
  <si>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</si>
  <si>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</si>
  <si>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</si>
  <si>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</si>
  <si>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</si>
  <si>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</si>
  <si>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</si>
  <si>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</si>
  <si>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</si>
  <si>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</si>
  <si>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</si>
  <si>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</si>
  <si>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</si>
  <si>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</si>
  <si>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</si>
  <si>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</si>
  <si>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</si>
  <si>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</si>
  <si>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</si>
  <si>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</si>
  <si>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</si>
  <si>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</si>
  <si>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</si>
  <si>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</si>
  <si>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</si>
  <si>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</si>
  <si>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</si>
  <si>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</si>
  <si>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</si>
  <si>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</si>
  <si>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</si>
  <si>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</si>
  <si>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</si>
  <si>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</si>
  <si>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</si>
  <si>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</si>
  <si>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</si>
  <si>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</si>
  <si>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</si>
  <si>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</si>
  <si>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</si>
  <si>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</si>
  <si>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</si>
  <si>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</si>
  <si>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</si>
  <si>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</si>
  <si>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</si>
  <si>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</si>
  <si>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</si>
  <si>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</si>
  <si>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</si>
  <si>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</si>
  <si>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</si>
  <si>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</si>
  <si>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</si>
  <si>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</si>
  <si>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</si>
  <si>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</si>
  <si>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</si>
  <si>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</si>
  <si>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</si>
  <si>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</si>
  <si>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</si>
  <si>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</si>
  <si>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</si>
  <si>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</si>
  <si>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</si>
  <si>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</si>
  <si>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</si>
  <si>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</si>
  <si>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</si>
  <si>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</si>
  <si>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</si>
  <si>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</si>
  <si>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</si>
  <si>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</si>
  <si>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</si>
  <si>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</si>
  <si>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</si>
  <si>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</si>
  <si>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</si>
  <si>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</si>
  <si>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</si>
  <si>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</si>
  <si>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</si>
  <si>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</si>
  <si>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</si>
  <si>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</si>
  <si>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</si>
  <si>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</si>
  <si>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</si>
  <si>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</si>
  <si>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</si>
  <si>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</si>
  <si>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</si>
  <si>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</si>
  <si>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</si>
  <si>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</si>
  <si>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</si>
  <si>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</si>
  <si>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</si>
  <si>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</si>
  <si>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</si>
  <si>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</si>
  <si>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</si>
  <si>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</si>
  <si>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</si>
  <si>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</si>
  <si>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</si>
  <si>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</si>
  <si>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</si>
  <si>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</si>
  <si>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</si>
  <si>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</si>
  <si>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</si>
  <si>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</si>
  <si>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</si>
  <si>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</si>
  <si>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</si>
  <si>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</si>
  <si>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</si>
  <si>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</si>
  <si>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</si>
  <si>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</si>
  <si>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</si>
  <si>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</si>
  <si>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</si>
  <si>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</si>
  <si>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</si>
  <si>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</si>
  <si>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</si>
  <si>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</si>
  <si>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</si>
  <si>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</si>
  <si>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</si>
  <si>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</si>
  <si>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</si>
  <si>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</si>
  <si>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</si>
  <si>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</si>
  <si>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</si>
  <si>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</si>
  <si>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</si>
  <si>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</si>
  <si>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</si>
  <si>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</si>
  <si>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</si>
  <si>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</si>
  <si>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</si>
  <si>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</si>
  <si>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</si>
  <si>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</si>
  <si>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</si>
  <si>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</si>
  <si>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</si>
  <si>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</si>
  <si>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</si>
  <si>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</si>
  <si>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</si>
  <si>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</si>
  <si>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</si>
  <si>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</si>
  <si>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</si>
  <si>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</si>
  <si>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</si>
  <si>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</si>
  <si>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</si>
  <si>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</si>
  <si>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</si>
  <si>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</si>
  <si>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</si>
  <si>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</si>
  <si>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</si>
  <si>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</si>
  <si>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</si>
  <si>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</si>
  <si>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</si>
  <si>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</si>
  <si>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</si>
  <si>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</si>
  <si>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</si>
  <si>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</si>
  <si>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</si>
  <si>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</si>
  <si>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</si>
  <si>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</si>
  <si>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</si>
  <si>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</si>
  <si>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</si>
  <si>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</si>
  <si>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</si>
  <si>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</si>
  <si>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</si>
  <si>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</si>
  <si>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</si>
  <si>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</si>
  <si>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</si>
  <si>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</si>
  <si>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</si>
  <si>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</si>
  <si>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</si>
  <si>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</si>
  <si>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</si>
  <si>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</si>
  <si>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</si>
  <si>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</si>
  <si>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</si>
  <si>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</si>
  <si>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</si>
  <si>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</si>
  <si>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</si>
  <si>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</si>
  <si>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</si>
  <si>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</si>
  <si>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</si>
  <si>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</si>
  <si>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</si>
  <si>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</si>
  <si>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</si>
  <si>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</si>
  <si>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</si>
  <si>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</si>
  <si>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</si>
  <si>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</si>
  <si>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</si>
  <si>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</si>
  <si>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</si>
  <si>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</si>
  <si>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</si>
  <si>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</si>
  <si>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</si>
  <si>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</si>
  <si>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</si>
  <si>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</si>
  <si>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</si>
  <si>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</si>
  <si>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</si>
  <si>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</si>
  <si>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</si>
  <si>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</si>
  <si>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</si>
  <si>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</si>
  <si>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</si>
  <si>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</si>
  <si>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</si>
  <si>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</si>
  <si>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</si>
  <si>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</si>
  <si>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</si>
  <si>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</si>
  <si>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</si>
  <si>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</si>
  <si>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</si>
  <si>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</si>
  <si>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</si>
  <si>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</si>
  <si>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</si>
  <si>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</si>
  <si>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</si>
  <si>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</si>
  <si>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</si>
  <si>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</si>
  <si>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</si>
  <si>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</si>
  <si>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</si>
  <si>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</si>
  <si>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</si>
  <si>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</si>
  <si>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</si>
  <si>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</si>
  <si>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</si>
  <si>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</si>
  <si>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</si>
  <si>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</si>
  <si>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</si>
  <si>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</si>
  <si>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</si>
  <si>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</si>
  <si>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</si>
  <si>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</si>
  <si>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</si>
  <si>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</si>
  <si>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</si>
  <si>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</si>
  <si>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</si>
  <si>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</si>
  <si>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</si>
  <si>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</si>
  <si>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</si>
  <si>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</si>
  <si>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</si>
  <si>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</si>
  <si>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</si>
  <si>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</si>
  <si>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</si>
  <si>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</si>
  <si>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</si>
  <si>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</si>
  <si>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</si>
  <si>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</si>
  <si>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</si>
  <si>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</si>
  <si>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</si>
  <si>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</si>
  <si>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</si>
  <si>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</si>
  <si>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</si>
  <si>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</si>
  <si>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</si>
  <si>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</si>
  <si>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</si>
  <si>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</si>
  <si>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</si>
  <si>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</si>
  <si>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</si>
  <si>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</si>
  <si>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</si>
  <si>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</si>
  <si>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</si>
  <si>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</si>
  <si>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</si>
  <si>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</si>
  <si>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</si>
  <si>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</si>
  <si>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</si>
  <si>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</si>
  <si>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</si>
  <si>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</si>
  <si>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</si>
  <si>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</si>
  <si>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</si>
  <si>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</si>
  <si>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</si>
  <si>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</si>
  <si>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</si>
  <si>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</si>
  <si>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</si>
  <si>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</si>
  <si>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</si>
  <si>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</si>
  <si>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</si>
  <si>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</si>
  <si>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</si>
  <si>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</si>
  <si>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</si>
  <si>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</si>
  <si>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</si>
  <si>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</si>
  <si>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</si>
  <si>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</si>
  <si>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</si>
  <si>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</si>
  <si>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</si>
  <si>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</si>
  <si>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</si>
  <si>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</si>
  <si>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</si>
  <si>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</si>
  <si>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</si>
  <si>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</si>
  <si>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</si>
  <si>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</si>
  <si>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</si>
  <si>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</si>
  <si>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</si>
  <si>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</si>
  <si>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</si>
  <si>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</si>
  <si>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</si>
  <si>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</si>
  <si>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</si>
  <si>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</si>
  <si>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</si>
  <si>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</si>
  <si>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</si>
  <si>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</si>
  <si>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</si>
  <si>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</si>
  <si>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</si>
  <si>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</si>
  <si>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</si>
  <si>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</si>
  <si>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</si>
  <si>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</si>
  <si>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</si>
  <si>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</si>
  <si>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</si>
  <si>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</si>
  <si>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</si>
  <si>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</si>
  <si>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</si>
  <si>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</si>
  <si>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</si>
  <si>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</si>
  <si>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</si>
  <si>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</si>
  <si>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</si>
  <si>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</si>
  <si>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</si>
  <si>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</si>
  <si>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</si>
  <si>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</si>
  <si>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</si>
  <si>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</si>
  <si>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</si>
  <si>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</si>
  <si>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</si>
  <si>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</si>
  <si>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</si>
  <si>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</si>
  <si>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</si>
  <si>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</si>
  <si>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</si>
  <si>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</si>
  <si>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</si>
  <si>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</si>
  <si>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</si>
  <si>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</si>
  <si>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</si>
  <si>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</si>
  <si>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</si>
  <si>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</si>
  <si>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</si>
  <si>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</si>
  <si>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</si>
  <si>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</si>
  <si>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</si>
  <si>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</si>
  <si>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</si>
  <si>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</si>
  <si>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</si>
  <si>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</si>
  <si>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</si>
  <si>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</si>
  <si>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</si>
  <si>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</si>
  <si>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</si>
  <si>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</si>
  <si>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</si>
  <si>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</si>
  <si>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</si>
  <si>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</si>
  <si>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</si>
  <si>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</si>
  <si>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</si>
  <si>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</si>
  <si>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</si>
  <si>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</si>
  <si>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</si>
  <si>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</si>
  <si>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</si>
  <si>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</si>
  <si>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</si>
  <si>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</si>
  <si>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</si>
  <si>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</si>
  <si>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</si>
  <si>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</si>
  <si>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</si>
  <si>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</si>
  <si>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</si>
  <si>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</si>
  <si>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</si>
  <si>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</si>
  <si>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</si>
  <si>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</si>
  <si>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</si>
  <si>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</si>
  <si>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</si>
  <si>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</si>
  <si>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</si>
  <si>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</si>
  <si>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</si>
  <si>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</si>
  <si>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</si>
  <si>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</si>
  <si>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</si>
  <si>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</si>
  <si>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</si>
  <si>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</si>
  <si>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</si>
  <si>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</si>
  <si>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</si>
  <si>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</si>
  <si>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</si>
  <si>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</si>
  <si>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</si>
  <si>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</si>
  <si>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</si>
  <si>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</si>
  <si>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</si>
  <si>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</si>
  <si>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</si>
  <si>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</si>
  <si>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</si>
  <si>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</si>
  <si>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</si>
  <si>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</si>
  <si>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</si>
  <si>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</si>
  <si>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</si>
  <si>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</si>
  <si>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</si>
  <si>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</si>
  <si>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</si>
  <si>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</si>
  <si>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</si>
  <si>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</si>
  <si>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</si>
  <si>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</si>
  <si>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</si>
  <si>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</si>
  <si>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</si>
  <si>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</si>
  <si>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</si>
  <si>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</si>
  <si>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</si>
  <si>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</si>
  <si>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</si>
  <si>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</si>
  <si>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</si>
  <si>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</si>
  <si>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</si>
  <si>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</si>
  <si>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</si>
  <si>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</si>
  <si>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</si>
  <si>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</si>
  <si>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</si>
  <si>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</si>
  <si>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</si>
  <si>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</si>
  <si>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</si>
  <si>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</si>
  <si>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</si>
  <si>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</si>
  <si>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</si>
  <si>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</si>
  <si>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</si>
  <si>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</si>
  <si>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</si>
  <si>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</si>
  <si>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</si>
  <si>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</si>
  <si>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</si>
  <si>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</si>
  <si>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</si>
  <si>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</si>
  <si>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</si>
  <si>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</si>
  <si>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</si>
  <si>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</si>
  <si>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</si>
  <si>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</si>
  <si>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</si>
  <si>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</si>
  <si>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</si>
  <si>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</si>
  <si>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</si>
  <si>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</si>
  <si>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</si>
  <si>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</si>
  <si>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</si>
  <si>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</si>
  <si>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</si>
  <si>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</si>
  <si>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</si>
  <si>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</si>
  <si>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</si>
  <si>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</si>
  <si>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</si>
  <si>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</si>
  <si>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</si>
  <si>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</si>
  <si>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</si>
  <si>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</si>
  <si>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</si>
  <si>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</si>
  <si>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</si>
  <si>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</si>
  <si>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</si>
  <si>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</si>
  <si>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</si>
  <si>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</si>
  <si>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</si>
  <si>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</si>
  <si>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</si>
  <si>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</si>
  <si>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</si>
  <si>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</si>
  <si>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</si>
  <si>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</si>
  <si>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</si>
  <si>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</si>
  <si>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</si>
  <si>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</si>
  <si>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</si>
  <si>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</si>
  <si>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</si>
  <si>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</si>
  <si>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</si>
  <si>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</si>
  <si>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</si>
  <si>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</si>
  <si>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</si>
  <si>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</si>
  <si>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</si>
  <si>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</si>
  <si>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</si>
  <si>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</si>
  <si>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</si>
  <si>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</si>
  <si>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</si>
  <si>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</si>
  <si>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</si>
  <si>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</si>
  <si>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</si>
  <si>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</si>
  <si>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</si>
  <si>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</si>
  <si>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</si>
  <si>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</si>
  <si>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</si>
  <si>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</si>
  <si>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</si>
  <si>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</si>
  <si>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</si>
  <si>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</si>
  <si>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</si>
  <si>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</si>
  <si>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</si>
  <si>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</si>
  <si>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</si>
  <si>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</si>
  <si>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</si>
  <si>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</si>
  <si>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</si>
  <si>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</si>
  <si>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</si>
  <si>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</si>
  <si>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</si>
  <si>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</si>
  <si>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</si>
  <si>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</si>
  <si>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</si>
  <si>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</si>
  <si>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</si>
  <si>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</si>
  <si>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</si>
  <si>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</si>
  <si>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</si>
  <si>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</si>
  <si>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</si>
  <si>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</si>
  <si>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</si>
  <si>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</si>
  <si>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</si>
  <si>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</si>
  <si>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</si>
  <si>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</si>
  <si>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</si>
  <si>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</si>
  <si>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</si>
  <si>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</si>
  <si>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</si>
  <si>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</si>
  <si>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</si>
  <si>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</si>
  <si>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</si>
  <si>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</si>
  <si>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</si>
  <si>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</si>
  <si>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</si>
  <si>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</si>
  <si>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</si>
  <si>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</si>
  <si>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</si>
  <si>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</si>
  <si>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</si>
  <si>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</si>
  <si>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</si>
  <si>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</si>
  <si>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</si>
  <si>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</si>
  <si>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</si>
  <si>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</si>
  <si>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</si>
  <si>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</si>
  <si>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</si>
  <si>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</si>
  <si>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</si>
  <si>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</si>
  <si>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</si>
  <si>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</si>
  <si>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</si>
  <si>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</si>
  <si>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</si>
  <si>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</si>
  <si>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</si>
  <si>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</si>
  <si>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</si>
  <si>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</si>
  <si>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</si>
  <si>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</si>
  <si>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</si>
  <si>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</si>
  <si>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</si>
  <si>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</si>
  <si>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</si>
  <si>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</si>
  <si>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</si>
  <si>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</si>
  <si>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</si>
  <si>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</si>
  <si>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</si>
  <si>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</si>
  <si>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</si>
  <si>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</si>
  <si>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</si>
  <si>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</si>
  <si>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</si>
  <si>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</si>
  <si>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</si>
  <si>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</si>
  <si>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</si>
  <si>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</si>
  <si>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</si>
  <si>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</si>
  <si>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</si>
  <si>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</si>
  <si>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</si>
  <si>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</si>
  <si>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</si>
  <si>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</si>
  <si>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</si>
  <si>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</si>
  <si>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</si>
  <si>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</si>
  <si>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</si>
  <si>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</si>
  <si>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</si>
  <si>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</si>
  <si>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</si>
  <si>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</si>
  <si>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</si>
  <si>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</si>
  <si>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</si>
  <si>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</si>
  <si>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</si>
  <si>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</si>
  <si>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</si>
  <si>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</si>
  <si>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</si>
  <si>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</si>
  <si>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</si>
  <si>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</si>
  <si>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</si>
  <si>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</si>
  <si>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</si>
  <si>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</si>
  <si>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</si>
  <si>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</si>
  <si>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</si>
  <si>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</si>
  <si>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</si>
  <si>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</si>
  <si>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</si>
  <si>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</si>
  <si>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</si>
  <si>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</si>
  <si>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</si>
  <si>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</si>
  <si>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</si>
  <si>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</si>
  <si>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</si>
  <si>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</si>
  <si>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</si>
  <si>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</si>
  <si>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</si>
  <si>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</si>
  <si>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</si>
  <si>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</si>
  <si>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</si>
  <si>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</si>
  <si>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</si>
  <si>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</si>
  <si>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</si>
  <si>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</si>
  <si>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</si>
  <si>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</si>
  <si>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</si>
  <si>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</si>
  <si>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</si>
  <si>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</si>
  <si>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</si>
  <si>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</si>
  <si>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</si>
  <si>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</si>
  <si>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</si>
  <si>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</si>
  <si>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</si>
  <si>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</si>
  <si>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</si>
  <si>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</si>
  <si>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</si>
  <si>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</si>
  <si>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</si>
  <si>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</si>
  <si>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</si>
  <si>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</si>
  <si>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</si>
  <si>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</si>
  <si>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</si>
  <si>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</si>
  <si>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</si>
  <si>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</si>
  <si>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</si>
  <si>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</si>
  <si>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</si>
  <si>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</si>
  <si>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</si>
  <si>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</si>
  <si>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</si>
  <si>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</si>
  <si>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</si>
  <si>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</si>
  <si>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</si>
  <si>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</si>
  <si>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</si>
  <si>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</si>
  <si>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</si>
  <si>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</si>
  <si>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</si>
  <si>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</si>
  <si>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</si>
  <si>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</si>
  <si>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</si>
  <si>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</si>
  <si>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</si>
  <si>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</si>
  <si>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</si>
  <si>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</si>
  <si>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</si>
  <si>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</si>
  <si>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</si>
  <si>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</si>
  <si>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</si>
  <si>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</si>
  <si>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</si>
  <si>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</si>
  <si>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</si>
  <si>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</si>
  <si>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</si>
  <si>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</si>
  <si>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</si>
  <si>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</si>
  <si>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</si>
  <si>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</si>
  <si>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</si>
  <si>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</si>
  <si>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</si>
  <si>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</si>
  <si>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</si>
  <si>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</si>
  <si>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</si>
  <si>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</si>
  <si>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</si>
  <si>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</si>
  <si>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</si>
  <si>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</si>
  <si>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</si>
  <si>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</si>
  <si>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</si>
  <si>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</si>
  <si>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</si>
  <si>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</si>
  <si>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</si>
  <si>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</si>
  <si>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</si>
  <si>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</si>
  <si>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</si>
  <si>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</si>
  <si>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</si>
  <si>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</si>
  <si>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</si>
  <si>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</si>
  <si>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</si>
  <si>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</si>
  <si>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</si>
  <si>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</si>
  <si>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</si>
  <si>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</si>
  <si>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</si>
  <si>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</si>
  <si>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</si>
  <si>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</si>
  <si>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</si>
  <si>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</si>
  <si>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</si>
  <si>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</si>
  <si>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</si>
  <si>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</si>
  <si>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</si>
  <si>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</si>
  <si>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</si>
  <si>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</si>
  <si>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</si>
  <si>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</si>
  <si>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</si>
  <si>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</si>
  <si>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</si>
  <si>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</si>
  <si>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</si>
  <si>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</si>
  <si>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</si>
  <si>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</si>
  <si>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</si>
  <si>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</si>
  <si>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</si>
  <si>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</si>
  <si>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</si>
  <si>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</si>
  <si>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</si>
  <si>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</si>
  <si>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</si>
  <si>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</si>
  <si>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</si>
  <si>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</si>
  <si>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</si>
  <si>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</si>
  <si>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</si>
  <si>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</si>
  <si>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</si>
  <si>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</si>
  <si>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</si>
  <si>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</si>
  <si>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</si>
  <si>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</si>
  <si>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</si>
  <si>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</si>
  <si>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</si>
  <si>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</si>
  <si>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</si>
  <si>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</si>
  <si>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</si>
  <si>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</si>
  <si>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</si>
  <si>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</si>
  <si>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</si>
  <si>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</si>
  <si>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</si>
  <si>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</si>
  <si>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</si>
  <si>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</si>
  <si>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</si>
  <si>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</si>
  <si>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</si>
  <si>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</si>
  <si>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</si>
  <si>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</si>
  <si>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</si>
  <si>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</si>
  <si>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</si>
  <si>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</si>
  <si>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</si>
  <si>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</si>
  <si>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</si>
  <si>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</si>
  <si>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</si>
  <si>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</si>
  <si>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</si>
  <si>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</si>
  <si>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</si>
  <si>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</si>
  <si>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</si>
  <si>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</si>
  <si>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</si>
  <si>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</si>
  <si>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</si>
  <si>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</si>
  <si>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</si>
  <si>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</si>
  <si>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</si>
  <si>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</si>
  <si>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</si>
  <si>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</si>
  <si>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</si>
  <si>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</si>
  <si>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</si>
  <si>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</si>
  <si>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</si>
  <si>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</si>
  <si>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</si>
  <si>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</si>
  <si>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</si>
  <si>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</si>
  <si>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</si>
  <si>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</si>
  <si>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</si>
  <si>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</si>
  <si>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</si>
  <si>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</si>
  <si>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</si>
  <si>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</si>
  <si>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</si>
  <si>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</si>
  <si>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</si>
  <si>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</si>
  <si>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</si>
  <si>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</si>
  <si>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</si>
  <si>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</si>
  <si>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</si>
  <si>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</si>
  <si>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</si>
  <si>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</si>
  <si>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</si>
  <si>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</si>
  <si>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</si>
  <si>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</si>
  <si>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</si>
  <si>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</si>
  <si>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</si>
  <si>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</si>
  <si>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</si>
  <si>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</si>
  <si>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</si>
  <si>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</si>
  <si>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</si>
  <si>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</si>
  <si>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</si>
  <si>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</si>
  <si>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</si>
  <si>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</si>
  <si>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</si>
  <si>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</si>
  <si>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</si>
  <si>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</si>
  <si>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</si>
  <si>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</si>
  <si>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</si>
  <si>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</si>
  <si>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</si>
  <si>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</si>
  <si>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</si>
  <si>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</si>
  <si>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</si>
  <si>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</si>
  <si>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</si>
  <si>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</si>
  <si>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</si>
  <si>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</si>
  <si>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</si>
  <si>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</si>
  <si>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</si>
  <si>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</si>
  <si>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</si>
  <si>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</si>
  <si>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</si>
  <si>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</si>
  <si>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</si>
  <si>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</si>
  <si>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</si>
  <si>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</si>
  <si>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</si>
  <si>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</si>
  <si>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</si>
  <si>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</si>
  <si>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</si>
  <si>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</si>
  <si>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</si>
  <si>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</si>
  <si>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</si>
  <si>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</si>
  <si>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</si>
  <si>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</si>
  <si>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</si>
  <si>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</si>
  <si>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</si>
  <si>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</si>
  <si>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</si>
  <si>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</si>
  <si>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</si>
  <si>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</si>
  <si>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</si>
  <si>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</si>
  <si>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</si>
  <si>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</si>
  <si>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</si>
  <si>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</si>
  <si>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</si>
  <si>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</si>
  <si>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</si>
  <si>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</si>
  <si>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</si>
  <si>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</si>
  <si>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</si>
  <si>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</si>
  <si>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</si>
  <si>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</si>
  <si>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</si>
  <si>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</si>
  <si>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</si>
  <si>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</si>
  <si>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</si>
  <si>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</si>
  <si>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</si>
  <si>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</si>
  <si>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</si>
  <si>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</si>
  <si>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</si>
  <si>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</si>
  <si>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</si>
  <si>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</si>
  <si>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</si>
  <si>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</si>
  <si>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</si>
  <si>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</si>
  <si>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</si>
  <si>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</si>
  <si>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</si>
  <si>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</si>
  <si>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</si>
  <si>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</si>
  <si>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</si>
  <si>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</si>
  <si>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</si>
  <si>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</si>
  <si>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</si>
  <si>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</si>
  <si>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</si>
  <si>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</si>
  <si>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</si>
  <si>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</si>
  <si>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</si>
  <si>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</si>
  <si>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</si>
  <si>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</si>
  <si>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</si>
  <si>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</si>
  <si>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</si>
  <si>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</si>
  <si>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</si>
  <si>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</si>
  <si>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</si>
  <si>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</si>
  <si>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</si>
  <si>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</si>
  <si>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</si>
  <si>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</si>
  <si>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</si>
  <si>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</si>
  <si>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</si>
  <si>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</si>
  <si>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</si>
  <si>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</si>
  <si>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</si>
  <si>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</si>
  <si>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</si>
  <si>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</si>
  <si>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</si>
  <si>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</si>
  <si>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</si>
  <si>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</si>
  <si>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</si>
  <si>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</si>
  <si>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</si>
  <si>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</si>
  <si>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</si>
  <si>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</si>
  <si>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</si>
  <si>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</si>
  <si>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</si>
  <si>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</si>
  <si>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</si>
  <si>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</si>
  <si>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</si>
  <si>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</si>
  <si>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</si>
  <si>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</si>
  <si>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</si>
  <si>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</si>
  <si>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</si>
  <si>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</si>
  <si>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</si>
  <si>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</si>
  <si>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</si>
  <si>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</si>
  <si>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</si>
  <si>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</si>
  <si>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</si>
  <si>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</si>
  <si>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</si>
  <si>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</si>
  <si>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</si>
  <si>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</si>
  <si>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</si>
  <si>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</si>
  <si>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</si>
  <si>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</si>
  <si>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</si>
  <si>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</si>
  <si>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</si>
  <si>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</si>
  <si>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</si>
  <si>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</si>
  <si>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</si>
  <si>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</si>
  <si>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</si>
  <si>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</si>
  <si>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</si>
  <si>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</si>
  <si>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</si>
  <si>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</si>
  <si>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</si>
  <si>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</si>
  <si>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</si>
  <si>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</si>
  <si>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</si>
  <si>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</si>
  <si>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</si>
  <si>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</si>
  <si>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</si>
  <si>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</si>
  <si>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</si>
  <si>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</si>
  <si>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</si>
  <si>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</si>
  <si>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</si>
  <si>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</si>
  <si>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</si>
  <si>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</si>
  <si>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</si>
  <si>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</si>
  <si>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</si>
  <si>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</si>
  <si>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</si>
  <si>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</si>
  <si>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</si>
  <si>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</si>
  <si>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</si>
  <si>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</si>
  <si>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</si>
  <si>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</si>
  <si>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</si>
  <si>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</si>
  <si>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</si>
  <si>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</si>
  <si>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</si>
  <si>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</si>
  <si>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</si>
  <si>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</si>
  <si>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</si>
  <si>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</si>
  <si>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</si>
  <si>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</si>
  <si>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</si>
  <si>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</si>
  <si>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</si>
  <si>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</si>
  <si>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</si>
  <si>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</si>
  <si>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</si>
  <si>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</si>
  <si>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</si>
  <si>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</si>
  <si>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</si>
  <si>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</si>
  <si>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</si>
  <si>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</si>
  <si>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</si>
  <si>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</si>
  <si>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</si>
  <si>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</si>
  <si>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</si>
  <si>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</si>
  <si>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</si>
  <si>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</si>
  <si>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</si>
  <si>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</si>
  <si>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</si>
  <si>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</si>
  <si>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</si>
  <si>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</si>
  <si>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</si>
  <si>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</si>
  <si>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</si>
  <si>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</si>
  <si>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</si>
  <si>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</si>
  <si>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</si>
  <si>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</si>
  <si>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</si>
  <si>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</si>
  <si>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</si>
  <si>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</si>
  <si>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</si>
  <si>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</si>
  <si>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</si>
  <si>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</si>
  <si>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</si>
  <si>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</si>
  <si>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</si>
  <si>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</si>
  <si>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</si>
  <si>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</si>
  <si>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</si>
  <si>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</si>
  <si>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</si>
  <si>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</si>
  <si>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</si>
  <si>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</si>
  <si>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</si>
  <si>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</si>
  <si>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</si>
  <si>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</si>
  <si>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</si>
  <si>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</si>
  <si>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</si>
  <si>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</si>
  <si>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</si>
  <si>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</si>
  <si>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</si>
  <si>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</si>
  <si>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</si>
  <si>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</si>
  <si>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</si>
  <si>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</si>
  <si>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</si>
  <si>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</si>
  <si>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</si>
  <si>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</si>
  <si>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</si>
  <si>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</si>
  <si>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</si>
  <si>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</si>
  <si>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</si>
  <si>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</si>
  <si>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</si>
  <si>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</si>
  <si>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</si>
  <si>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</si>
  <si>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</si>
  <si>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</si>
  <si>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</si>
  <si>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</si>
  <si>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</si>
  <si>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</si>
  <si>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</si>
  <si>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</si>
  <si>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</si>
  <si>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</si>
  <si>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</si>
  <si>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</si>
  <si>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</si>
  <si>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</si>
  <si>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</si>
  <si>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</si>
  <si>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</si>
  <si>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</si>
  <si>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</si>
  <si>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</si>
  <si>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</si>
  <si>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</si>
  <si>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</si>
  <si>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</si>
  <si>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</si>
  <si>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</si>
  <si>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</si>
  <si>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</si>
  <si>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</si>
  <si>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</si>
  <si>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</si>
  <si>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</si>
  <si>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</si>
  <si>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</si>
  <si>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</si>
  <si>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</si>
  <si>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</si>
  <si>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</si>
  <si>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</si>
  <si>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</si>
  <si>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</si>
  <si>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</si>
  <si>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</si>
  <si>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</si>
  <si>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</si>
  <si>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</si>
  <si>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</si>
  <si>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</si>
  <si>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</si>
  <si>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</si>
  <si>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</si>
  <si>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</si>
  <si>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</si>
  <si>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</si>
  <si>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</si>
  <si>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</si>
  <si>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</si>
  <si>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</si>
  <si>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</si>
  <si>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</si>
  <si>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</si>
  <si>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</si>
  <si>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</si>
  <si>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</si>
  <si>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</si>
  <si>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</si>
  <si>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</si>
  <si>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</si>
  <si>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</si>
  <si>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</si>
  <si>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</si>
  <si>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</si>
  <si>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</si>
  <si>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</si>
  <si>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</si>
  <si>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</si>
  <si>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</si>
  <si>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</si>
  <si>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</si>
  <si>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</si>
  <si>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</si>
  <si>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</si>
  <si>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</si>
  <si>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</si>
  <si>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</si>
  <si>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</si>
  <si>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</si>
  <si>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</si>
  <si>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</si>
  <si>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</si>
  <si>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</si>
  <si>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</si>
  <si>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</si>
  <si>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</si>
  <si>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</si>
  <si>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</si>
  <si>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</si>
  <si>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</si>
  <si>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</si>
  <si>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</si>
  <si>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</si>
  <si>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</si>
  <si>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</si>
  <si>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</si>
  <si>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</si>
  <si>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</si>
  <si>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</si>
  <si>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</si>
  <si>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</si>
  <si>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</si>
  <si>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</si>
  <si>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</si>
  <si>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</si>
  <si>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</si>
  <si>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</si>
  <si>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</si>
  <si>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</si>
  <si>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</si>
  <si>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</si>
  <si>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</si>
  <si>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</si>
  <si>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</si>
  <si>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</si>
  <si>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</si>
  <si>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</si>
  <si>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</si>
  <si>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</si>
  <si>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</si>
  <si>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</si>
  <si>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</si>
  <si>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</si>
  <si>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</si>
  <si>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</si>
  <si>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</si>
  <si>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</si>
  <si>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</si>
  <si>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</si>
  <si>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</si>
  <si>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</si>
  <si>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</si>
  <si>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</si>
  <si>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</si>
  <si>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</si>
  <si>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</si>
  <si>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</si>
  <si>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</si>
  <si>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</si>
  <si>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</si>
  <si>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</si>
  <si>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</si>
  <si>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</si>
  <si>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</si>
  <si>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</si>
  <si>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</si>
  <si>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</si>
  <si>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</si>
  <si>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</si>
  <si>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</si>
  <si>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</si>
  <si>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</si>
  <si>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</si>
  <si>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</si>
  <si>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</si>
  <si>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</si>
  <si>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</si>
  <si>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</si>
  <si>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</si>
  <si>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</si>
  <si>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</si>
  <si>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</si>
  <si>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</si>
  <si>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</si>
  <si>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</si>
  <si>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</si>
  <si>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</si>
  <si>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</si>
  <si>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</si>
  <si>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</si>
  <si>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</si>
  <si>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</si>
  <si>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</si>
  <si>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</si>
  <si>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</si>
  <si>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</si>
  <si>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</si>
  <si>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</si>
  <si>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</si>
  <si>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</si>
  <si>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</si>
  <si>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</si>
  <si>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</si>
  <si>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</si>
  <si>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</si>
  <si>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</si>
  <si>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</si>
  <si>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</si>
  <si>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</si>
  <si>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</si>
  <si>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</si>
  <si>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</si>
  <si>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</si>
  <si>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</si>
  <si>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</si>
  <si>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</si>
  <si>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</si>
  <si>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</si>
  <si>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</si>
  <si>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</si>
  <si>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</si>
  <si>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</si>
  <si>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</si>
  <si>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</si>
  <si>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</si>
  <si>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</si>
  <si>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</si>
  <si>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</si>
  <si>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</si>
  <si>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</si>
  <si>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</si>
  <si>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</si>
  <si>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</si>
  <si>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</si>
  <si>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</si>
  <si>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</si>
  <si>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</si>
  <si>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</si>
  <si>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</si>
  <si>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</si>
  <si>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</si>
  <si>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</si>
  <si>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</si>
  <si>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</si>
  <si>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</si>
  <si>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</si>
  <si>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</si>
  <si>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</si>
  <si>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</si>
  <si>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</si>
  <si>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</si>
  <si>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</si>
  <si>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</si>
  <si>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</si>
  <si>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</si>
  <si>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</si>
  <si>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</si>
  <si>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</si>
  <si>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</si>
  <si>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</si>
  <si>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</si>
  <si>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</si>
  <si>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</si>
  <si>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</si>
  <si>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</si>
  <si>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</si>
  <si>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</si>
  <si>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</si>
  <si>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</si>
  <si>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</si>
  <si>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</si>
  <si>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</si>
  <si>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</si>
  <si>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</si>
  <si>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</si>
  <si>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</si>
  <si>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</si>
  <si>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</si>
  <si>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</si>
  <si>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</si>
  <si>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</si>
  <si>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</si>
  <si>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</si>
  <si>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</si>
  <si>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</si>
  <si>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</si>
  <si>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</si>
  <si>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</si>
  <si>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</si>
  <si>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</si>
  <si>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</si>
  <si>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</si>
  <si>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</si>
  <si>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</si>
  <si>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</si>
  <si>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</si>
  <si>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</si>
  <si>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</si>
  <si>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</si>
  <si>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</si>
  <si>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</si>
  <si>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</si>
  <si>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</si>
  <si>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</si>
  <si>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</si>
  <si>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</si>
  <si>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</si>
  <si>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</si>
  <si>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</si>
  <si>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</si>
  <si>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</si>
  <si>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</si>
  <si>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</si>
  <si>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</si>
  <si>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</si>
  <si>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</si>
  <si>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</si>
  <si>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</si>
  <si>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</si>
  <si>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</si>
  <si>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</si>
  <si>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</si>
  <si>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</si>
  <si>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</si>
  <si>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</si>
  <si>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</si>
  <si>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</si>
  <si>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</si>
  <si>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</si>
  <si>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</si>
  <si>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</si>
  <si>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</si>
  <si>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</si>
  <si>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</si>
  <si>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</si>
  <si>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</si>
  <si>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</si>
  <si>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</si>
  <si>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</si>
  <si>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</si>
  <si>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</si>
  <si>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</si>
  <si>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</si>
  <si>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</si>
  <si>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</si>
  <si>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</si>
  <si>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</si>
  <si>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</si>
  <si>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</si>
  <si>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</si>
  <si>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</si>
  <si>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</si>
  <si>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</si>
  <si>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</si>
  <si>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</si>
  <si>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</si>
  <si>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</si>
  <si>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</si>
  <si>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</si>
  <si>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</si>
  <si>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</si>
  <si>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</si>
  <si>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</si>
  <si>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</si>
  <si>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</si>
  <si>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</si>
  <si>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</si>
  <si>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</si>
  <si>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</si>
  <si>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</si>
  <si>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</si>
  <si>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</si>
  <si>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</si>
  <si>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</si>
  <si>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</si>
  <si>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</si>
  <si>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</si>
  <si>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</si>
  <si>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</si>
  <si>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</si>
  <si>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</si>
  <si>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</si>
  <si>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</si>
  <si>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</si>
  <si>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</si>
  <si>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</si>
  <si>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</si>
  <si>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</si>
  <si>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</si>
  <si>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</si>
  <si>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</si>
  <si>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</si>
  <si>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</si>
  <si>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</si>
  <si>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</si>
  <si>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</si>
  <si>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</si>
  <si>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</si>
  <si>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</si>
  <si>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</si>
  <si>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</si>
  <si>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</si>
  <si>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</si>
  <si>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</si>
  <si>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</si>
  <si>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</si>
  <si>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</si>
  <si>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</si>
  <si>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</si>
  <si>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</si>
  <si>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</si>
  <si>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</si>
  <si>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</si>
  <si>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</si>
  <si>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</si>
  <si>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</si>
  <si>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</si>
  <si>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</si>
  <si>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</si>
  <si>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</si>
  <si>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</si>
  <si>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</si>
  <si>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</si>
  <si>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</si>
  <si>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</si>
  <si>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</si>
  <si>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</si>
  <si>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</si>
  <si>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</si>
  <si>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</si>
  <si>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</si>
  <si>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</si>
  <si>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</si>
  <si>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</si>
  <si>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</si>
  <si>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</si>
  <si>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</si>
  <si>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</si>
  <si>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</si>
  <si>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</si>
  <si>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</si>
  <si>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</si>
  <si>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</si>
  <si>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</si>
  <si>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</si>
  <si>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</si>
  <si>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</si>
  <si>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</si>
  <si>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</si>
  <si>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</si>
  <si>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</si>
  <si>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</si>
  <si>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</si>
  <si>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</si>
  <si>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</si>
  <si>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</si>
  <si>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</si>
  <si>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</si>
  <si>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</si>
  <si>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</si>
  <si>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</si>
  <si>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</si>
  <si>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</si>
  <si>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</si>
  <si>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</si>
  <si>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</si>
  <si>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</si>
  <si>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</si>
  <si>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</si>
  <si>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</si>
  <si>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</si>
  <si>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</si>
  <si>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</si>
  <si>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</si>
  <si>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</si>
  <si>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</si>
  <si>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</si>
  <si>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</si>
  <si>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</si>
  <si>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</si>
  <si>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</si>
  <si>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</si>
  <si>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</si>
  <si>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</si>
  <si>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</si>
  <si>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</si>
  <si>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</si>
  <si>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</si>
  <si>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</si>
  <si>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</si>
  <si>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</si>
  <si>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</si>
  <si>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</si>
  <si>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</si>
  <si>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</si>
  <si>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</si>
  <si>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</si>
  <si>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</si>
  <si>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</si>
  <si>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</si>
  <si>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</si>
  <si>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</si>
  <si>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</si>
  <si>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</si>
  <si>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</si>
  <si>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</si>
  <si>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</si>
  <si>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</si>
  <si>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</si>
  <si>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</si>
  <si>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</si>
  <si>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</si>
  <si>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</si>
  <si>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</si>
  <si>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</si>
  <si>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</si>
  <si>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</si>
  <si>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</si>
  <si>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</si>
  <si>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</si>
  <si>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</si>
  <si>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</si>
  <si>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</si>
  <si>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</si>
  <si>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</si>
  <si>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</si>
  <si>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</si>
  <si>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</si>
  <si>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</si>
  <si>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</si>
  <si>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</si>
  <si>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</si>
  <si>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</si>
  <si>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</si>
  <si>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</si>
  <si>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</si>
  <si>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</si>
  <si>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</si>
  <si>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</si>
  <si>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</si>
  <si>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</si>
  <si>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</si>
  <si>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</si>
  <si>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</si>
  <si>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</si>
  <si>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</si>
  <si>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</si>
  <si>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</si>
  <si>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</si>
  <si>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</si>
  <si>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</si>
  <si>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</si>
  <si>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</si>
  <si>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</si>
  <si>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</si>
  <si>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</si>
  <si>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</si>
  <si>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</si>
  <si>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</si>
  <si>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</si>
  <si>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</si>
  <si>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</si>
  <si>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</si>
  <si>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</si>
  <si>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</si>
  <si>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</si>
  <si>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</si>
  <si>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</si>
  <si>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</si>
  <si>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</si>
  <si>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</si>
  <si>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</si>
  <si>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</si>
  <si>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</si>
  <si>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</si>
  <si>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</si>
  <si>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</si>
  <si>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</si>
  <si>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</si>
  <si>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</si>
  <si>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</si>
  <si>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</si>
  <si>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</si>
  <si>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</si>
  <si>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</si>
  <si>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</si>
  <si>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</si>
  <si>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</si>
  <si>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</si>
  <si>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</si>
  <si>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</si>
  <si>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</si>
  <si>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</si>
  <si>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</si>
  <si>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</si>
  <si>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</si>
  <si>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</si>
  <si>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</si>
  <si>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</si>
  <si>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</si>
  <si>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</si>
  <si>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</si>
  <si>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</si>
  <si>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</si>
  <si>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</si>
  <si>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</si>
  <si>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</si>
  <si>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</si>
  <si>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</si>
  <si>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</si>
  <si>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</si>
  <si>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</si>
  <si>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</si>
  <si>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</si>
  <si>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</si>
  <si>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</si>
  <si>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</si>
  <si>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</si>
  <si>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</si>
  <si>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</si>
  <si>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</si>
  <si>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</si>
  <si>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</si>
  <si>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</si>
  <si>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</si>
  <si>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</si>
  <si>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</si>
  <si>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</si>
  <si>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</si>
  <si>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</si>
  <si>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</si>
  <si>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</si>
  <si>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</si>
  <si>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</si>
  <si>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</si>
  <si>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</si>
  <si>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</si>
  <si>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</si>
  <si>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</si>
  <si>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</si>
  <si>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</si>
  <si>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</si>
  <si>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</si>
  <si>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</si>
  <si>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</si>
  <si>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</si>
  <si>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</si>
  <si>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</si>
  <si>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</si>
  <si>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</si>
  <si>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</si>
  <si>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</si>
  <si>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</si>
  <si>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</si>
  <si>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</si>
  <si>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</si>
  <si>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</si>
  <si>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</si>
  <si>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</si>
  <si>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</si>
  <si>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</si>
  <si>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</si>
  <si>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</si>
  <si>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</si>
  <si>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</si>
  <si>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</si>
  <si>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</si>
  <si>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</si>
  <si>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</si>
  <si>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</si>
  <si>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</si>
  <si>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</si>
  <si>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</si>
  <si>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</si>
  <si>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</si>
  <si>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</si>
  <si>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</si>
  <si>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</si>
  <si>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</si>
  <si>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</si>
  <si>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</si>
  <si>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</si>
  <si>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</si>
  <si>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</si>
  <si>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</si>
  <si>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</si>
  <si>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</si>
  <si>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</si>
  <si>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</si>
  <si>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</si>
  <si>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</si>
  <si>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</si>
  <si>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</si>
  <si>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</si>
  <si>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</si>
  <si>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</si>
  <si>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</si>
  <si>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</si>
  <si>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</si>
  <si>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</si>
  <si>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</si>
  <si>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</si>
  <si>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</si>
  <si>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</si>
  <si>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</si>
  <si>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</si>
  <si>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</si>
  <si>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</si>
  <si>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</si>
  <si>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</si>
  <si>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</si>
  <si>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</si>
  <si>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</si>
  <si>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</si>
  <si>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</si>
  <si>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</si>
  <si>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</si>
  <si>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</si>
  <si>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</si>
  <si>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</si>
  <si>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</si>
  <si>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</si>
  <si>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</si>
  <si>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</si>
  <si>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</si>
  <si>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</si>
  <si>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</si>
  <si>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</si>
  <si>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</si>
  <si>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</si>
  <si>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</si>
  <si>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</si>
  <si>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</si>
  <si>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</si>
  <si>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</si>
  <si>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</si>
  <si>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</si>
  <si>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</si>
  <si>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</si>
  <si>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</si>
  <si>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</si>
  <si>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</si>
  <si>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</si>
  <si>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</si>
  <si>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</si>
  <si>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</si>
  <si>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</si>
  <si>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</si>
  <si>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</si>
  <si>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</si>
  <si>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</si>
  <si>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</si>
  <si>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</si>
  <si>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</si>
  <si>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</si>
  <si>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</si>
  <si>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</si>
  <si>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</si>
  <si>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</si>
  <si>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</si>
  <si>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</si>
  <si>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</si>
  <si>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</si>
  <si>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</si>
  <si>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</si>
  <si>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</si>
  <si>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</si>
  <si>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</si>
  <si>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</si>
  <si>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</si>
  <si>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</si>
  <si>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</si>
  <si>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</si>
  <si>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</si>
  <si>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</si>
  <si>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</si>
  <si>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</si>
  <si>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</si>
  <si>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</si>
  <si>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</si>
  <si>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</si>
  <si>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</si>
  <si>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</si>
  <si>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</si>
  <si>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</si>
  <si>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</si>
  <si>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</si>
  <si>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</si>
  <si>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</si>
  <si>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</si>
  <si>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</si>
  <si>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</si>
  <si>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</si>
  <si>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</si>
  <si>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</si>
  <si>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</si>
  <si>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</si>
  <si>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</si>
  <si>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</si>
  <si>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</si>
  <si>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</si>
  <si>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</si>
  <si>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</si>
  <si>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</si>
  <si>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</si>
  <si>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</si>
  <si>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</si>
  <si>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</si>
  <si>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</si>
  <si>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</si>
  <si>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</si>
  <si>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</si>
  <si>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</si>
  <si>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</si>
  <si>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</si>
  <si>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</si>
  <si>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</si>
  <si>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</si>
  <si>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</si>
  <si>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</si>
  <si>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</si>
  <si>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</si>
  <si>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</si>
  <si>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</si>
  <si>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</si>
  <si>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</si>
  <si>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</si>
  <si>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</si>
  <si>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</si>
  <si>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</si>
  <si>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</si>
  <si>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</si>
  <si>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</si>
  <si>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</si>
  <si>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</si>
  <si>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</si>
  <si>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</si>
  <si>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</si>
  <si>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</si>
  <si>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</si>
  <si>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</si>
  <si>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</si>
  <si>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</si>
  <si>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</si>
  <si>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</si>
  <si>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</si>
  <si>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</si>
  <si>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</si>
  <si>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</si>
  <si>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</si>
  <si>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</si>
  <si>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</si>
  <si>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</si>
  <si>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</si>
  <si>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</si>
  <si>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</si>
  <si>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</si>
  <si>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</si>
  <si>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</si>
  <si>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</si>
  <si>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</si>
  <si>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</si>
  <si>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</si>
  <si>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</si>
  <si>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</si>
  <si>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</si>
  <si>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</si>
  <si>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</si>
  <si>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</si>
  <si>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</si>
  <si>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</si>
  <si>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</si>
  <si>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</si>
  <si>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</si>
  <si>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</si>
  <si>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</si>
  <si>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</si>
  <si>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</si>
  <si>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</si>
  <si>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</si>
  <si>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</si>
  <si>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</si>
  <si>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</si>
  <si>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</si>
  <si>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</si>
  <si>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</si>
  <si>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</si>
  <si>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</si>
  <si>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</si>
  <si>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</si>
  <si>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</si>
  <si>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</si>
  <si>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</si>
  <si>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</si>
  <si>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</si>
  <si>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</si>
  <si>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</si>
  <si>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</si>
  <si>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</si>
  <si>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</si>
  <si>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</si>
  <si>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</si>
  <si>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</si>
  <si>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</si>
  <si>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</si>
  <si>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</si>
  <si>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</si>
  <si>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</si>
  <si>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</si>
  <si>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</si>
  <si>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</si>
  <si>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</si>
  <si>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</si>
  <si>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</si>
  <si>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</si>
  <si>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</si>
  <si>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</si>
  <si>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</si>
  <si>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</si>
  <si>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</si>
  <si>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</si>
  <si>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</si>
  <si>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</si>
  <si>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</si>
  <si>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</si>
  <si>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</si>
  <si>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</si>
  <si>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</si>
  <si>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</si>
  <si>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</si>
  <si>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</si>
  <si>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</si>
  <si>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</si>
  <si>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</si>
  <si>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</si>
  <si>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</si>
  <si>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</si>
  <si>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</si>
  <si>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</si>
  <si>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</si>
  <si>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</si>
  <si>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</si>
  <si>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</si>
  <si>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</si>
  <si>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</si>
  <si>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</si>
  <si>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</si>
  <si>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</si>
  <si>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</si>
  <si>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</si>
  <si>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</si>
  <si>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</si>
  <si>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</si>
  <si>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</si>
  <si>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</si>
  <si>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</si>
  <si>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</si>
  <si>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</si>
  <si>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</si>
  <si>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</si>
  <si>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</si>
  <si>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</si>
  <si>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</si>
  <si>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</si>
  <si>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</si>
  <si>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</si>
  <si>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</si>
  <si>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</si>
  <si>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</si>
  <si>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</si>
  <si>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</si>
  <si>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</si>
  <si>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</si>
  <si>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</si>
  <si>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</si>
  <si>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</si>
  <si>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</si>
  <si>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</si>
  <si>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</si>
  <si>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</si>
  <si>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</si>
  <si>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</si>
  <si>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</si>
  <si>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</si>
  <si>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</si>
  <si>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</si>
  <si>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</si>
  <si>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</si>
  <si>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</si>
  <si>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</si>
  <si>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</si>
  <si>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</si>
  <si>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</si>
  <si>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</si>
  <si>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</si>
  <si>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</si>
  <si>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</si>
  <si>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</si>
  <si>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</si>
  <si>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</si>
  <si>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</si>
  <si>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</si>
  <si>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</si>
  <si>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</si>
  <si>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</si>
  <si>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</si>
  <si>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</si>
  <si>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</si>
  <si>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</si>
  <si>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</si>
  <si>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</si>
  <si>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</si>
  <si>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</si>
  <si>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</si>
  <si>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</si>
  <si>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</si>
  <si>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</si>
  <si>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</si>
  <si>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</si>
  <si>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</si>
  <si>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</si>
  <si>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</si>
  <si>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</si>
  <si>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</si>
  <si>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</si>
  <si>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</si>
  <si>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</si>
  <si>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</si>
  <si>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</si>
  <si>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</si>
  <si>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</si>
  <si>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</si>
  <si>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</si>
  <si>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</si>
  <si>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</si>
  <si>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</si>
  <si>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</si>
  <si>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</si>
  <si>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</si>
  <si>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</si>
  <si>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</si>
  <si>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</si>
  <si>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</si>
  <si>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</si>
  <si>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</si>
  <si>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</si>
  <si>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</si>
  <si>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</si>
  <si>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</si>
  <si>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</si>
  <si>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</si>
  <si>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</si>
  <si>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</si>
  <si>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</si>
  <si>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</si>
  <si>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</si>
  <si>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</si>
  <si>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</si>
  <si>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</si>
  <si>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</si>
  <si>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</si>
  <si>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</si>
  <si>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</si>
  <si>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</si>
  <si>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</si>
  <si>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</si>
  <si>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</si>
  <si>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</si>
  <si>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</si>
  <si>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</si>
  <si>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</si>
  <si>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</si>
  <si>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</si>
  <si>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</si>
  <si>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</si>
  <si>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</si>
  <si>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</si>
  <si>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</si>
  <si>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</si>
  <si>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</si>
  <si>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</si>
  <si>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</si>
  <si>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</si>
  <si>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</si>
  <si>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</si>
  <si>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</si>
  <si>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</si>
  <si>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</si>
  <si>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</si>
  <si>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</si>
  <si>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</si>
  <si>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</si>
  <si>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</si>
  <si>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</si>
  <si>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</si>
  <si>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</si>
  <si>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</si>
  <si>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</si>
  <si>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</si>
  <si>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</si>
  <si>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</si>
  <si>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</si>
  <si>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</si>
  <si>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</si>
  <si>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</si>
  <si>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</si>
  <si>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</si>
  <si>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</si>
  <si>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</si>
  <si>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</si>
  <si>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</si>
  <si>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</si>
  <si>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</si>
  <si>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</si>
  <si>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</si>
  <si>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</si>
  <si>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</si>
  <si>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</si>
  <si>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</si>
  <si>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</si>
  <si>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</si>
  <si>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</si>
  <si>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</si>
  <si>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</si>
  <si>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</si>
  <si>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</si>
  <si>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</si>
  <si>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</si>
  <si>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</si>
  <si>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</si>
  <si>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</si>
  <si>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</si>
  <si>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</si>
  <si>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</si>
  <si>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</si>
  <si>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</si>
  <si>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</si>
  <si>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</si>
  <si>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</si>
  <si>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</si>
  <si>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</si>
  <si>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</si>
  <si>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</si>
  <si>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</si>
  <si>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</si>
  <si>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</si>
  <si>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</si>
  <si>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</si>
  <si>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</si>
  <si>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</si>
  <si>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</si>
  <si>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</si>
  <si>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</si>
  <si>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</si>
  <si>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</si>
  <si>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</si>
  <si>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</si>
  <si>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</si>
  <si>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</si>
  <si>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</si>
  <si>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</si>
  <si>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</si>
  <si>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</si>
  <si>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</si>
  <si>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</si>
  <si>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</si>
  <si>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</si>
  <si>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</si>
  <si>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</si>
  <si>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</si>
  <si>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</si>
  <si>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</si>
  <si>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</si>
  <si>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</si>
  <si>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</si>
  <si>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</si>
  <si>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</si>
  <si>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</si>
  <si>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</si>
  <si>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</si>
  <si>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</si>
  <si>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</si>
  <si>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</si>
  <si>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</si>
  <si>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</si>
  <si>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</si>
  <si>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</si>
  <si>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</si>
  <si>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</si>
  <si>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</si>
  <si>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</si>
  <si>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</si>
  <si>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</si>
  <si>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</si>
  <si>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</si>
  <si>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</si>
  <si>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</si>
  <si>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</si>
  <si>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</si>
  <si>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</si>
  <si>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</si>
  <si>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</si>
  <si>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</si>
  <si>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</si>
  <si>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</si>
  <si>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</si>
  <si>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</si>
  <si>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</si>
  <si>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</si>
  <si>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</si>
  <si>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</si>
  <si>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</si>
  <si>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</si>
  <si>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</si>
  <si>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</si>
  <si>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</si>
  <si>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</si>
  <si>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</si>
  <si>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</si>
  <si>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</si>
  <si>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</si>
  <si>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</si>
  <si>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</si>
  <si>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</si>
  <si>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</si>
  <si>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</si>
  <si>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</si>
  <si>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</si>
  <si>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</si>
  <si>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</si>
  <si>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</si>
  <si>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</si>
  <si>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</si>
  <si>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</si>
  <si>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</si>
  <si>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</si>
  <si>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</si>
  <si>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</si>
  <si>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</si>
  <si>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</si>
  <si>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</si>
  <si>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</si>
  <si>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</si>
  <si>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</si>
  <si>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</si>
  <si>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</si>
  <si>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</si>
  <si>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</si>
  <si>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</si>
  <si>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</si>
  <si>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</si>
  <si>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</si>
  <si>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</si>
  <si>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</si>
  <si>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</si>
  <si>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</si>
  <si>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</si>
  <si>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</si>
  <si>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</si>
  <si>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</si>
  <si>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</si>
  <si>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</si>
  <si>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</si>
  <si>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</si>
  <si>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</si>
  <si>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</si>
  <si>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</si>
  <si>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</si>
  <si>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</si>
  <si>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</si>
  <si>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</si>
  <si>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</si>
  <si>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</si>
  <si>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</si>
  <si>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</si>
  <si>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</si>
  <si>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</si>
  <si>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</si>
  <si>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</si>
  <si>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</si>
  <si>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</si>
  <si>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</si>
  <si>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</si>
  <si>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</si>
  <si>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</si>
  <si>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</si>
  <si>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</si>
  <si>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</si>
  <si>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</si>
  <si>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</si>
  <si>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</si>
  <si>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</si>
  <si>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</si>
  <si>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</si>
  <si>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</si>
  <si>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</si>
  <si>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</si>
  <si>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</si>
  <si>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</si>
  <si>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</si>
  <si>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</si>
  <si>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</si>
  <si>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</si>
  <si>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</si>
  <si>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</si>
  <si>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</si>
  <si>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</si>
  <si>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</si>
  <si>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</si>
  <si>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</si>
  <si>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</si>
  <si>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</si>
  <si>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</si>
  <si>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</si>
  <si>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</si>
  <si>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</si>
  <si>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</si>
  <si>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</si>
  <si>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</si>
  <si>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</si>
  <si>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</si>
  <si>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</si>
  <si>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</si>
  <si>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</si>
  <si>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</si>
  <si>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</si>
  <si>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</si>
  <si>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</si>
  <si>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</si>
  <si>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</si>
  <si>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</si>
  <si>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</si>
  <si>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</si>
  <si>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</si>
  <si>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</si>
  <si>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</si>
  <si>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</si>
  <si>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</si>
  <si>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</si>
  <si>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</si>
  <si>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</si>
  <si>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</si>
  <si>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</si>
  <si>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</si>
  <si>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</si>
  <si>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</si>
  <si>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</si>
  <si>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</si>
  <si>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</si>
  <si>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</si>
  <si>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</si>
  <si>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</si>
  <si>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</si>
  <si>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</si>
  <si>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</si>
  <si>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</si>
  <si>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</si>
  <si>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</si>
  <si>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</si>
  <si>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</si>
  <si>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</si>
  <si>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</si>
  <si>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</si>
  <si>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</si>
  <si>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</si>
  <si>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</si>
  <si>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</si>
  <si>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</si>
  <si>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</si>
  <si>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</si>
  <si>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</si>
  <si>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</si>
  <si>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</si>
  <si>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</si>
  <si>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</si>
  <si>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</si>
  <si>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</si>
  <si>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</si>
  <si>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</si>
  <si>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</si>
  <si>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</si>
  <si>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</si>
  <si>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</si>
  <si>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</si>
  <si>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</si>
  <si>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</si>
  <si>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</si>
  <si>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</si>
  <si>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</si>
  <si>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</si>
  <si>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</si>
  <si>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</si>
  <si>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</si>
  <si>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</si>
  <si>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</si>
  <si>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</si>
  <si>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</si>
  <si>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</si>
  <si>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</si>
  <si>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</si>
  <si>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</si>
  <si>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</si>
  <si>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</si>
  <si>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</si>
  <si>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</si>
  <si>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</si>
  <si>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</si>
  <si>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</si>
  <si>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</si>
  <si>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</si>
  <si>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</si>
  <si>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</si>
  <si>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</si>
  <si>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</si>
  <si>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</si>
  <si>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</si>
  <si>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</si>
  <si>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</si>
  <si>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</si>
  <si>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</si>
  <si>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</si>
  <si>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</si>
  <si>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</si>
  <si>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</si>
  <si>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</si>
  <si>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</si>
  <si>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</si>
  <si>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</si>
  <si>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</si>
  <si>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</si>
  <si>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</si>
  <si>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</si>
  <si>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</si>
  <si>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</si>
  <si>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</si>
  <si>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</si>
  <si>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</si>
  <si>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</si>
  <si>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</si>
  <si>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</si>
  <si>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</si>
  <si>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</si>
  <si>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</si>
  <si>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</si>
  <si>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</si>
  <si>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</si>
  <si>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</si>
  <si>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</si>
  <si>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</si>
  <si>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</si>
  <si>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</si>
  <si>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</si>
  <si>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</si>
  <si>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</si>
  <si>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</si>
  <si>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</si>
  <si>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</si>
  <si>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</si>
  <si>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</si>
  <si>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</si>
  <si>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</si>
  <si>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</si>
  <si>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</si>
  <si>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</si>
  <si>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</si>
  <si>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</si>
  <si>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</si>
  <si>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</si>
  <si>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</si>
  <si>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</si>
  <si>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</si>
  <si>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</si>
  <si>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</si>
  <si>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</si>
  <si>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</si>
  <si>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</si>
  <si>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</si>
  <si>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</si>
  <si>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</si>
  <si>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</si>
  <si>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</si>
  <si>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</si>
  <si>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</si>
  <si>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</si>
  <si>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</si>
  <si>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</si>
  <si>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</si>
  <si>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</si>
  <si>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</si>
  <si>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</si>
  <si>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</si>
  <si>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</si>
  <si>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</si>
  <si>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</si>
  <si>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</si>
  <si>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</si>
  <si>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</si>
  <si>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</si>
  <si>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</si>
  <si>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</si>
  <si>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</si>
  <si>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</si>
  <si>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</si>
  <si>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</si>
  <si>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</si>
  <si>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</si>
  <si>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</si>
  <si>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</si>
  <si>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</si>
  <si>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</si>
  <si>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</si>
  <si>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</si>
  <si>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</si>
  <si>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</si>
  <si>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</si>
  <si>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</si>
  <si>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</si>
  <si>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</si>
  <si>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</si>
  <si>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</si>
  <si>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</si>
  <si>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</si>
  <si>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</si>
  <si>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</si>
  <si>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</si>
  <si>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</si>
  <si>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</si>
  <si>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</si>
  <si>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</si>
  <si>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</si>
  <si>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</si>
  <si>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</si>
  <si>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</si>
  <si>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</si>
  <si>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</si>
  <si>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</si>
  <si>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</si>
  <si>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</si>
  <si>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</si>
  <si>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</si>
  <si>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</si>
  <si>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</si>
  <si>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</si>
  <si>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</si>
  <si>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</si>
  <si>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</si>
  <si>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</si>
  <si>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</si>
  <si>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</si>
  <si>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</si>
  <si>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</si>
  <si>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</si>
  <si>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</si>
  <si>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</si>
  <si>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</si>
  <si>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</si>
  <si>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</si>
  <si>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</si>
  <si>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</si>
  <si>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</si>
  <si>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</si>
  <si>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</si>
  <si>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</si>
  <si>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</si>
  <si>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</si>
  <si>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</si>
  <si>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</si>
  <si>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</si>
  <si>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</si>
  <si>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</si>
  <si>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</si>
  <si>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</si>
  <si>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</si>
  <si>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</si>
  <si>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</si>
  <si>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</si>
  <si>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</si>
  <si>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</si>
  <si>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</si>
  <si>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</si>
  <si>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</si>
  <si>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</si>
  <si>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</si>
  <si>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</si>
  <si>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</si>
  <si>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</si>
  <si>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</si>
  <si>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</si>
  <si>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</si>
  <si>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</si>
  <si>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</si>
  <si>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</si>
  <si>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</si>
  <si>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</si>
  <si>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</si>
  <si>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</si>
  <si>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</si>
  <si>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</si>
  <si>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</si>
  <si>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</si>
  <si>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</si>
  <si>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</si>
  <si>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</si>
  <si>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</si>
  <si>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</si>
  <si>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</si>
  <si>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</si>
  <si>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</si>
  <si>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</si>
  <si>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</si>
  <si>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</si>
  <si>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</si>
  <si>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</si>
  <si>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</si>
  <si>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</si>
  <si>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</si>
  <si>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</si>
  <si>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</si>
  <si>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</si>
  <si>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</si>
  <si>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</si>
  <si>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</si>
  <si>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</si>
  <si>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</si>
  <si>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</si>
  <si>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</si>
  <si>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</si>
  <si>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</si>
  <si>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</si>
  <si>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</si>
  <si>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</si>
  <si>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</si>
  <si>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</si>
  <si>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</si>
  <si>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</si>
  <si>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</si>
  <si>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</si>
  <si>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</si>
  <si>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</si>
  <si>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</si>
  <si>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</si>
  <si>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</si>
  <si>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</si>
  <si>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</si>
  <si>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</si>
  <si>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</si>
  <si>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</si>
  <si>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</si>
  <si>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</si>
  <si>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</si>
  <si>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</si>
  <si>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</si>
  <si>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</si>
  <si>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</si>
  <si>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</si>
  <si>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</si>
  <si>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</si>
  <si>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</si>
  <si>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</si>
  <si>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</si>
  <si>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</si>
  <si>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</si>
  <si>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</si>
  <si>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</si>
  <si>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</si>
  <si>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</si>
  <si>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</si>
  <si>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</si>
  <si>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</si>
  <si>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</si>
  <si>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</si>
  <si>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</si>
  <si>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</si>
  <si>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</si>
  <si>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</si>
  <si>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</si>
  <si>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</si>
  <si>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</si>
  <si>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</si>
  <si>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</si>
  <si>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</si>
  <si>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</si>
  <si>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</si>
  <si>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</si>
  <si>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</si>
  <si>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</si>
  <si>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</si>
  <si>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</si>
  <si>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</si>
  <si>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</si>
  <si>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</si>
  <si>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</si>
  <si>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</si>
  <si>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</si>
  <si>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</si>
  <si>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</si>
  <si>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</si>
  <si>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</si>
  <si>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</si>
  <si>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</si>
  <si>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</si>
  <si>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</si>
  <si>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</si>
  <si>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</si>
  <si>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</si>
  <si>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</si>
  <si>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</si>
  <si>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</si>
  <si>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</si>
  <si>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</si>
  <si>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</si>
  <si>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</si>
  <si>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</si>
  <si>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</si>
  <si>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</si>
  <si>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</si>
  <si>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</si>
  <si>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</si>
  <si>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</si>
  <si>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</si>
  <si>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</si>
  <si>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</si>
  <si>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</si>
  <si>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</si>
  <si>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</si>
  <si>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</si>
  <si>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</si>
  <si>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</si>
  <si>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</si>
  <si>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</si>
  <si>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</si>
  <si>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</si>
  <si>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</si>
  <si>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</si>
  <si>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</si>
  <si>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</si>
  <si>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</si>
  <si>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</si>
  <si>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</si>
  <si>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</si>
  <si>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</si>
  <si>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</si>
  <si>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</si>
  <si>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</si>
  <si>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</si>
  <si>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</si>
  <si>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</si>
  <si>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</si>
  <si>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</si>
  <si>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</si>
  <si>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</si>
  <si>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</si>
  <si>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</si>
  <si>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</si>
  <si>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</si>
  <si>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</si>
  <si>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</si>
  <si>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</si>
  <si>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</si>
  <si>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</si>
  <si>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</si>
  <si>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</si>
  <si>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</si>
  <si>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</si>
  <si>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</si>
  <si>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</si>
  <si>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</si>
  <si>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</si>
  <si>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</si>
  <si>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</si>
  <si>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</si>
  <si>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</si>
  <si>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</si>
  <si>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</si>
  <si>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</si>
  <si>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</si>
  <si>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</si>
  <si>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</si>
  <si>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</si>
  <si>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</si>
  <si>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</si>
  <si>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</si>
  <si>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</si>
  <si>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</si>
  <si>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</si>
  <si>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</si>
  <si>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</si>
  <si>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</si>
  <si>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</si>
  <si>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</si>
  <si>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</si>
  <si>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</si>
  <si>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</si>
  <si>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</si>
  <si>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</si>
  <si>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</si>
  <si>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</si>
  <si>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</si>
  <si>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</si>
  <si>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</si>
  <si>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</si>
  <si>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</si>
  <si>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</si>
  <si>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</si>
  <si>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</si>
  <si>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</si>
  <si>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</si>
  <si>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</si>
  <si>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</si>
  <si>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</si>
  <si>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</si>
  <si>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</si>
  <si>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</si>
  <si>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</si>
  <si>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</si>
  <si>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</si>
  <si>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</si>
  <si>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</si>
  <si>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</si>
  <si>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</si>
  <si>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</si>
  <si>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</si>
  <si>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</si>
  <si>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</si>
  <si>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</si>
  <si>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</si>
  <si>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</si>
  <si>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</si>
  <si>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</si>
  <si>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</si>
  <si>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</si>
  <si>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</si>
  <si>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</si>
  <si>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</si>
  <si>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</si>
  <si>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</si>
  <si>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</si>
  <si>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</si>
  <si>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</si>
  <si>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</si>
  <si>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</si>
  <si>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</si>
  <si>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</si>
  <si>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</si>
  <si>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</si>
  <si>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</si>
  <si>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</si>
  <si>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</si>
  <si>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</si>
  <si>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</si>
  <si>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</si>
  <si>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</si>
  <si>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</si>
  <si>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</si>
  <si>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</si>
  <si>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</si>
  <si>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</si>
  <si>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</si>
  <si>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</si>
  <si>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</si>
  <si>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</si>
  <si>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</si>
  <si>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</si>
  <si>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</si>
  <si>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</si>
  <si>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</si>
  <si>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</si>
  <si>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</si>
  <si>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</si>
  <si>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</si>
  <si>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</si>
  <si>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</si>
  <si>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</si>
  <si>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</si>
  <si>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</si>
  <si>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</si>
  <si>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</si>
  <si>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</si>
  <si>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</si>
  <si>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</si>
  <si>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</si>
  <si>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</si>
  <si>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</si>
  <si>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</si>
  <si>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</si>
  <si>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</si>
  <si>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</si>
  <si>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</si>
  <si>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</si>
  <si>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</si>
  <si>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</si>
  <si>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</si>
  <si>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</si>
  <si>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</si>
  <si>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</si>
  <si>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</si>
  <si>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</si>
  <si>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</si>
  <si>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</si>
  <si>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</si>
  <si>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</si>
  <si>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</si>
  <si>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</si>
  <si>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</si>
  <si>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</si>
  <si>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</si>
  <si>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</si>
  <si>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</si>
  <si>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</si>
  <si>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</si>
  <si>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</si>
  <si>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</si>
  <si>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</si>
  <si>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</si>
  <si>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</si>
  <si>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</si>
  <si>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</si>
  <si>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</si>
  <si>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</si>
  <si>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</si>
  <si>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</si>
  <si>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</si>
  <si>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</si>
  <si>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</si>
  <si>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</si>
  <si>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</si>
  <si>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</si>
  <si>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</si>
  <si>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</si>
  <si>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</si>
  <si>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</si>
  <si>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</si>
  <si>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</si>
  <si>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</si>
  <si>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</si>
  <si>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</si>
  <si>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</si>
  <si>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</si>
  <si>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</si>
  <si>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</si>
  <si>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</si>
  <si>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</si>
  <si>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</si>
  <si>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</si>
  <si>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</si>
  <si>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</si>
  <si>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</si>
  <si>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</si>
  <si>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</si>
  <si>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</si>
  <si>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</si>
  <si>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</si>
  <si>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</si>
  <si>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</si>
  <si>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</si>
  <si>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</si>
  <si>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</si>
  <si>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</si>
  <si>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</si>
  <si>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</si>
  <si>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</si>
  <si>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</si>
  <si>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</si>
  <si>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</si>
  <si>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</si>
  <si>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</si>
  <si>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</si>
  <si>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</si>
  <si>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</si>
  <si>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</si>
  <si>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</si>
  <si>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</si>
  <si>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</si>
  <si>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</si>
  <si>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</si>
  <si>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</si>
  <si>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</si>
  <si>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</si>
  <si>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</si>
  <si>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</si>
  <si>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</si>
  <si>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</si>
  <si>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</si>
  <si>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</si>
  <si>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</si>
  <si>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</si>
  <si>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</si>
  <si>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</si>
  <si>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</si>
  <si>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</si>
  <si>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</si>
  <si>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</si>
  <si>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</si>
  <si>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</si>
  <si>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</si>
  <si>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</si>
  <si>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</si>
  <si>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</si>
  <si>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</si>
  <si>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</si>
  <si>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</si>
  <si>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</si>
  <si>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</si>
  <si>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</si>
  <si>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</si>
  <si>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</si>
  <si>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</si>
  <si>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</si>
  <si>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</si>
  <si>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</si>
  <si>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</si>
  <si>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</si>
  <si>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</si>
  <si>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</si>
  <si>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</si>
  <si>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</si>
  <si>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</si>
  <si>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</si>
  <si>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</si>
  <si>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</si>
  <si>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</si>
  <si>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</si>
  <si>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</si>
  <si>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</si>
  <si>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</si>
  <si>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</si>
  <si>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</si>
  <si>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</si>
  <si>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</si>
  <si>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</si>
  <si>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</si>
  <si>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</si>
  <si>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</si>
  <si>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</si>
  <si>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</si>
  <si>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</si>
  <si>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</si>
  <si>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</si>
  <si>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</si>
  <si>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</si>
  <si>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</si>
  <si>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</si>
  <si>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</si>
  <si>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</si>
  <si>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</si>
  <si>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</si>
  <si>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</si>
  <si>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</si>
  <si>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</si>
  <si>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</si>
  <si>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</si>
  <si>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</si>
  <si>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</si>
  <si>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</si>
  <si>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</si>
  <si>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</si>
  <si>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</si>
  <si>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</si>
  <si>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</si>
  <si>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</si>
  <si>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</si>
  <si>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</si>
  <si>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</si>
  <si>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</si>
  <si>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</si>
  <si>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</si>
  <si>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</si>
  <si>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</si>
  <si>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</si>
  <si>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</si>
  <si>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</si>
  <si>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</si>
  <si>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</si>
  <si>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</si>
  <si>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</si>
  <si>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</si>
  <si>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</si>
  <si>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</si>
  <si>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</si>
  <si>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</si>
  <si>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</si>
  <si>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</si>
  <si>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</si>
  <si>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</si>
  <si>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</si>
  <si>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</si>
  <si>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</si>
  <si>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</si>
  <si>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</si>
  <si>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</si>
  <si>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</si>
  <si>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</si>
  <si>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</si>
  <si>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</si>
  <si>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</si>
  <si>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</si>
  <si>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</si>
  <si>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</si>
  <si>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</si>
  <si>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</si>
  <si>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</si>
  <si>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</si>
  <si>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</si>
  <si>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</si>
  <si>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</si>
  <si>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</si>
  <si>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</si>
  <si>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</si>
  <si>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</si>
  <si>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</si>
  <si>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</si>
  <si>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</si>
  <si>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</si>
  <si>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</si>
  <si>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</si>
  <si>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</si>
  <si>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</si>
  <si>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</si>
  <si>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</si>
  <si>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</si>
  <si>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</si>
  <si>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</si>
  <si>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</si>
  <si>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</si>
  <si>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</si>
  <si>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</si>
  <si>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</si>
  <si>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</si>
  <si>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</si>
  <si>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</si>
  <si>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</si>
  <si>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</si>
  <si>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</si>
  <si>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</si>
  <si>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</si>
  <si>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</si>
  <si>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</si>
  <si>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</si>
  <si>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</si>
  <si>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</si>
  <si>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</si>
  <si>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</si>
  <si>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</si>
  <si>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</si>
  <si>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</si>
  <si>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</si>
  <si>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</si>
  <si>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</si>
  <si>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</si>
  <si>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</si>
  <si>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</si>
  <si>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</si>
  <si>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</si>
  <si>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</si>
  <si>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</si>
  <si>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</si>
  <si>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</si>
  <si>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</si>
  <si>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</si>
  <si>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</si>
  <si>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</si>
  <si>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</si>
  <si>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</si>
  <si>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</si>
  <si>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</si>
  <si>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</si>
  <si>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</si>
  <si>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</si>
  <si>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</si>
  <si>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</si>
  <si>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</si>
  <si>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</si>
  <si>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</si>
  <si>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</si>
  <si>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</si>
  <si>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</si>
  <si>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</si>
  <si>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</si>
  <si>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</si>
  <si>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</si>
  <si>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</si>
  <si>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</si>
  <si>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</si>
  <si>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</si>
  <si>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</si>
  <si>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</si>
  <si>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</si>
  <si>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</si>
  <si>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</si>
  <si>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</si>
  <si>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</si>
  <si>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</si>
  <si>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</si>
  <si>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</si>
  <si>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</si>
  <si>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</si>
  <si>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</si>
  <si>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</si>
  <si>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</si>
  <si>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</si>
  <si>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</si>
  <si>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</si>
  <si>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</si>
  <si>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</si>
  <si>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</si>
  <si>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</si>
  <si>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</si>
  <si>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</si>
  <si>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</si>
  <si>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</si>
  <si>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</si>
  <si>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</si>
  <si>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</si>
  <si>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</si>
  <si>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</si>
  <si>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</si>
  <si>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</si>
  <si>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</si>
  <si>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</si>
  <si>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</si>
  <si>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</si>
  <si>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</si>
  <si>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</si>
  <si>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</si>
  <si>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</si>
  <si>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</si>
  <si>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</si>
  <si>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</si>
  <si>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</si>
  <si>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</si>
  <si>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</si>
  <si>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</si>
  <si>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</si>
  <si>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</si>
  <si>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</si>
  <si>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</si>
  <si>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</si>
  <si>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</si>
  <si>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</si>
  <si>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</si>
  <si>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</si>
  <si>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</si>
  <si>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</si>
  <si>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</si>
  <si>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</si>
  <si>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</si>
  <si>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</si>
  <si>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</si>
  <si>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</si>
  <si>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</si>
  <si>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</si>
  <si>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</si>
  <si>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</si>
  <si>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</si>
  <si>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</si>
  <si>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</si>
  <si>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</si>
  <si>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</si>
  <si>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</si>
  <si>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</si>
  <si>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</si>
  <si>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</si>
  <si>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</si>
  <si>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</si>
  <si>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</si>
  <si>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</si>
  <si>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</si>
  <si>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</si>
  <si>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</si>
  <si>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</si>
  <si>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</si>
  <si>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</si>
  <si>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</si>
  <si>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</si>
  <si>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</si>
  <si>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</si>
  <si>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</si>
  <si>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</si>
  <si>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</si>
  <si>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</si>
  <si>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</si>
  <si>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</si>
  <si>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</si>
  <si>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</si>
  <si>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</si>
  <si>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</si>
  <si>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</si>
  <si>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</si>
  <si>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</si>
  <si>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</si>
  <si>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</si>
  <si>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</si>
  <si>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</si>
  <si>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</si>
  <si>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</si>
  <si>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</si>
  <si>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</si>
  <si>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</si>
  <si>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</si>
  <si>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</si>
  <si>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</si>
  <si>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</si>
  <si>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</si>
  <si>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</si>
  <si>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</si>
  <si>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</si>
  <si>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</si>
  <si>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</si>
  <si>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</si>
  <si>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</si>
  <si>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</si>
  <si>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</si>
  <si>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</si>
  <si>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</si>
  <si>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</si>
  <si>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</si>
  <si>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</si>
  <si>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</si>
  <si>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</si>
  <si>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</si>
  <si>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</si>
  <si>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</si>
  <si>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</si>
  <si>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</si>
  <si>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</si>
  <si>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</si>
  <si>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</si>
  <si>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</si>
  <si>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</si>
  <si>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</si>
  <si>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</si>
  <si>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</si>
  <si>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</si>
  <si>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</si>
  <si>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</si>
  <si>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</si>
  <si>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</si>
  <si>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</si>
  <si>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</si>
  <si>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</si>
  <si>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</si>
  <si>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</si>
  <si>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</si>
  <si>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</si>
  <si>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</si>
  <si>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</si>
  <si>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</si>
  <si>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</si>
  <si>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</si>
  <si>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</si>
  <si>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</si>
  <si>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</si>
  <si>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</si>
  <si>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</si>
  <si>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</si>
  <si>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</si>
  <si>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</si>
  <si>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</si>
  <si>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</si>
  <si>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</si>
  <si>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</si>
  <si>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</si>
  <si>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</si>
  <si>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</si>
  <si>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</si>
  <si>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</si>
  <si>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</si>
  <si>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</si>
  <si>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</si>
  <si>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</si>
  <si>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</si>
  <si>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</si>
  <si>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</si>
  <si>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</si>
  <si>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</si>
  <si>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</si>
  <si>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</si>
  <si>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</si>
  <si>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</si>
  <si>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</si>
  <si>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</si>
  <si>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</si>
  <si>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</si>
  <si>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</si>
  <si>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</si>
  <si>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</si>
  <si>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</si>
  <si>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</si>
  <si>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</si>
  <si>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</si>
  <si>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</si>
  <si>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</si>
  <si>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</si>
  <si>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</si>
  <si>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</si>
  <si>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</si>
  <si>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</si>
  <si>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</si>
  <si>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</si>
  <si>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</si>
  <si>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</si>
  <si>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</si>
  <si>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</si>
  <si>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</si>
  <si>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</si>
  <si>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</si>
  <si>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</si>
  <si>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</si>
  <si>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</si>
  <si>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</si>
  <si>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</si>
  <si>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</si>
  <si>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</si>
  <si>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</si>
  <si>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</si>
  <si>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</si>
  <si>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</si>
  <si>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</si>
  <si>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</si>
  <si>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</si>
  <si>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</si>
  <si>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</si>
  <si>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</si>
  <si>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</si>
  <si>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</si>
  <si>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</si>
  <si>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</si>
  <si>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</si>
  <si>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</si>
  <si>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</si>
  <si>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</si>
  <si>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</si>
  <si>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</si>
  <si>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</si>
  <si>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</si>
  <si>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</si>
  <si>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</si>
  <si>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</si>
  <si>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</si>
  <si>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</si>
  <si>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</si>
  <si>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</si>
  <si>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</si>
  <si>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</si>
  <si>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</si>
  <si>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</si>
  <si>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</si>
  <si>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</si>
  <si>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</si>
  <si>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</si>
  <si>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</si>
  <si>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</si>
  <si>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</si>
  <si>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</si>
  <si>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</si>
  <si>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</si>
  <si>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</si>
  <si>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</si>
  <si>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</si>
  <si>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</si>
  <si>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</si>
  <si>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</si>
  <si>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</si>
  <si>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</si>
  <si>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</si>
  <si>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</si>
  <si>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</si>
  <si>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</si>
  <si>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</si>
  <si>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</si>
  <si>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</si>
  <si>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</si>
  <si>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</si>
  <si>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</si>
  <si>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</si>
  <si>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</si>
  <si>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</si>
  <si>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</si>
  <si>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</si>
  <si>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</si>
  <si>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</si>
  <si>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</si>
  <si>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</si>
  <si>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</si>
  <si>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</si>
  <si>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</si>
  <si>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</si>
  <si>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</si>
  <si>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</si>
  <si>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</si>
  <si>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</si>
  <si>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</si>
  <si>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</si>
  <si>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</si>
  <si>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</si>
  <si>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</si>
  <si>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</si>
  <si>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</si>
  <si>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</si>
  <si>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</si>
  <si>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</si>
  <si>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</si>
  <si>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</si>
  <si>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</si>
  <si>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</si>
  <si>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</si>
  <si>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</si>
  <si>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</si>
  <si>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</si>
  <si>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</si>
  <si>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</si>
  <si>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</si>
  <si>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</si>
  <si>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</si>
  <si>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</si>
  <si>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</si>
  <si>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</si>
  <si>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</si>
  <si>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</si>
  <si>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</si>
  <si>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</si>
  <si>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</si>
  <si>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</si>
  <si>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</si>
  <si>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</si>
  <si>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</si>
  <si>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</si>
  <si>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</si>
  <si>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</si>
  <si>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</si>
  <si>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</si>
  <si>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</si>
  <si>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</si>
  <si>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</si>
  <si>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</si>
  <si>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</si>
  <si>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</si>
  <si>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</si>
  <si>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</si>
  <si>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</si>
  <si>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</si>
  <si>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</si>
  <si>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</si>
  <si>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</si>
  <si>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</si>
  <si>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</si>
  <si>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</si>
  <si>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</si>
  <si>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</si>
  <si>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</si>
  <si>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</si>
  <si>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</si>
  <si>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</si>
  <si>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</si>
  <si>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</si>
  <si>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</si>
  <si>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</si>
  <si>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</si>
  <si>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</si>
  <si>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</si>
  <si>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</si>
  <si>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</si>
  <si>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</si>
  <si>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</si>
  <si>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</si>
  <si>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</si>
  <si>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</si>
  <si>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</si>
  <si>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</si>
  <si>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</si>
  <si>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</si>
  <si>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</si>
  <si>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</si>
  <si>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</si>
  <si>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</si>
  <si>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</si>
  <si>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</si>
  <si>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</si>
  <si>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</si>
  <si>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</si>
  <si>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</si>
  <si>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</si>
  <si>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</si>
  <si>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</si>
  <si>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</si>
  <si>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</si>
  <si>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</si>
  <si>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</si>
  <si>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</si>
  <si>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</si>
  <si>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</si>
  <si>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</si>
  <si>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</si>
  <si>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</si>
  <si>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</si>
  <si>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</si>
  <si>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</si>
  <si>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</si>
  <si>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</si>
  <si>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</si>
  <si>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</si>
  <si>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</si>
  <si>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</si>
  <si>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</si>
  <si>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</si>
  <si>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</si>
  <si>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</si>
  <si>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</si>
  <si>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</si>
  <si>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</si>
  <si>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</si>
  <si>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</si>
  <si>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</si>
  <si>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</si>
  <si>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</si>
  <si>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</si>
  <si>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</si>
  <si>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</si>
  <si>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</si>
  <si>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</si>
  <si>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</si>
  <si>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</si>
  <si>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</si>
  <si>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</si>
  <si>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</si>
  <si>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</si>
  <si>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</si>
  <si>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</si>
  <si>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</si>
  <si>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</si>
  <si>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</si>
  <si>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</si>
  <si>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</si>
  <si>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</si>
  <si>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</si>
  <si>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</si>
  <si>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</si>
  <si>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</si>
  <si>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</si>
  <si>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</si>
  <si>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</si>
  <si>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</si>
  <si>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</si>
  <si>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</si>
  <si>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</si>
  <si>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</si>
  <si>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</si>
  <si>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</si>
  <si>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</si>
  <si>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</si>
  <si>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</si>
  <si>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</si>
  <si>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</si>
  <si>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</si>
  <si>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</si>
  <si>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</si>
  <si>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</si>
  <si>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</si>
  <si>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</si>
  <si>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</si>
  <si>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</si>
  <si>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</si>
  <si>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</si>
  <si>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</si>
  <si>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</si>
  <si>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</si>
  <si>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</si>
  <si>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</si>
  <si>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</si>
  <si>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</si>
  <si>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</si>
  <si>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</si>
  <si>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</si>
  <si>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</si>
  <si>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</si>
  <si>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</si>
  <si>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</si>
  <si>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</si>
  <si>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</si>
  <si>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</si>
  <si>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</si>
  <si>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</si>
  <si>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</si>
  <si>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</si>
  <si>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</si>
  <si>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</si>
  <si>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</si>
  <si>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</si>
  <si>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</si>
  <si>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</si>
  <si>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</si>
  <si>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</si>
  <si>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</si>
  <si>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</si>
  <si>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</si>
  <si>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</si>
  <si>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</si>
  <si>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</si>
  <si>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</si>
  <si>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</si>
  <si>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</si>
  <si>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</si>
  <si>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</si>
  <si>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</si>
  <si>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</si>
  <si>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</si>
  <si>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</si>
  <si>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</si>
  <si>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</si>
  <si>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</si>
  <si>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</si>
  <si>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</si>
  <si>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</si>
  <si>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</si>
  <si>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</si>
  <si>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</si>
  <si>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</si>
  <si>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</si>
  <si>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</si>
  <si>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</si>
  <si>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</si>
  <si>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</si>
  <si>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</si>
  <si>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</si>
  <si>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</si>
  <si>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</si>
  <si>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</si>
  <si>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</si>
  <si>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</si>
  <si>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</si>
  <si>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</si>
  <si>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</si>
  <si>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</si>
  <si>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</si>
  <si>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</si>
  <si>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</si>
  <si>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</si>
  <si>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</si>
  <si>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</si>
  <si>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</si>
  <si>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</si>
  <si>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</si>
  <si>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</si>
  <si>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</si>
  <si>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</si>
  <si>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</si>
  <si>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</si>
  <si>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</si>
  <si>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</si>
  <si>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</si>
  <si>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</si>
  <si>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</si>
  <si>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</si>
  <si>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</si>
  <si>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</si>
  <si>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</si>
  <si>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</si>
  <si>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</si>
  <si>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</si>
  <si>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</si>
  <si>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</si>
  <si>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</si>
  <si>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</si>
  <si>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</si>
  <si>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</si>
  <si>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</si>
  <si>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</si>
  <si>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</si>
  <si>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</si>
  <si>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</si>
  <si>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</si>
  <si>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</si>
  <si>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</si>
  <si>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</si>
  <si>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</si>
  <si>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</si>
  <si>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</si>
  <si>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</si>
  <si>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</si>
  <si>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</si>
  <si>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</si>
  <si>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</si>
  <si>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</si>
  <si>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</si>
  <si>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</si>
  <si>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</si>
  <si>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</si>
  <si>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</si>
  <si>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</si>
  <si>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</si>
  <si>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</si>
  <si>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</si>
  <si>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</si>
  <si>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</si>
  <si>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</si>
  <si>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</si>
  <si>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</si>
  <si>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</si>
  <si>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</si>
  <si>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</si>
  <si>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</si>
  <si>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</si>
  <si>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</si>
  <si>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</si>
  <si>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</si>
  <si>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</si>
  <si>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</si>
  <si>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</si>
  <si>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</si>
  <si>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</si>
  <si>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</si>
  <si>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</si>
  <si>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</si>
  <si>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</si>
  <si>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</si>
  <si>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</si>
  <si>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</si>
  <si>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</si>
  <si>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</si>
  <si>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</si>
  <si>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</si>
  <si>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</si>
  <si>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</si>
  <si>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</si>
  <si>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</si>
  <si>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</si>
  <si>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</si>
  <si>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</si>
  <si>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</si>
  <si>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</si>
  <si>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</si>
  <si>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</si>
  <si>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</si>
  <si>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</si>
  <si>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</si>
  <si>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</si>
  <si>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</si>
  <si>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</si>
  <si>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</si>
  <si>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</si>
  <si>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</si>
  <si>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</si>
  <si>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</si>
  <si>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</si>
  <si>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</si>
  <si>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</si>
  <si>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</si>
  <si>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</si>
  <si>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</si>
  <si>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</si>
  <si>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</si>
  <si>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</si>
  <si>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</si>
  <si>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</si>
  <si>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</si>
  <si>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</si>
  <si>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</si>
  <si>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</si>
  <si>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</si>
  <si>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</si>
  <si>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</si>
  <si>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</si>
  <si>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</si>
  <si>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</si>
  <si>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</si>
  <si>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</si>
  <si>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</si>
  <si>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</si>
  <si>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</si>
  <si>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</si>
  <si>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</si>
  <si>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</si>
  <si>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</si>
  <si>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</si>
  <si>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</si>
  <si>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</si>
  <si>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</si>
  <si>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</si>
  <si>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</si>
  <si>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</si>
  <si>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</si>
  <si>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</si>
  <si>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</si>
  <si>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</si>
  <si>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</si>
  <si>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</si>
  <si>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</si>
  <si>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</si>
  <si>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</si>
  <si>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</si>
  <si>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</si>
  <si>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</si>
  <si>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</si>
  <si>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</si>
  <si>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</si>
  <si>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</si>
  <si>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</si>
  <si>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</si>
  <si>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</si>
  <si>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</si>
  <si>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</si>
  <si>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</si>
  <si>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</si>
  <si>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</si>
  <si>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</si>
  <si>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</si>
  <si>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</si>
  <si>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</si>
  <si>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</si>
  <si>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</si>
  <si>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</si>
  <si>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</si>
  <si>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</si>
  <si>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</si>
  <si>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</si>
  <si>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</si>
  <si>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</si>
  <si>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</si>
  <si>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</si>
  <si>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</si>
  <si>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</si>
  <si>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</si>
  <si>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</si>
  <si>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</si>
  <si>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</si>
  <si>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</si>
  <si>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</si>
  <si>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</si>
  <si>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</si>
  <si>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</si>
  <si>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</si>
  <si>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</si>
  <si>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</si>
  <si>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</si>
  <si>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</si>
  <si>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</si>
  <si>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</si>
  <si>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</si>
  <si>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</si>
  <si>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</si>
  <si>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</si>
  <si>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</si>
  <si>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</si>
  <si>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</si>
  <si>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</si>
  <si>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</si>
  <si>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</si>
  <si>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</si>
  <si>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</si>
  <si>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</si>
  <si>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</si>
  <si>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</si>
  <si>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</si>
  <si>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</si>
  <si>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</si>
  <si>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</si>
  <si>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</si>
  <si>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</si>
  <si>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</si>
  <si>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</si>
  <si>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</si>
  <si>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</si>
  <si>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</si>
  <si>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</si>
  <si>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</si>
  <si>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</si>
  <si>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</si>
  <si>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</si>
  <si>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</si>
  <si>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</si>
  <si>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</si>
  <si>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</si>
  <si>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</si>
  <si>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</si>
  <si>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</si>
  <si>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</si>
  <si>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</si>
  <si>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</si>
  <si>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</si>
  <si>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</si>
  <si>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</si>
  <si>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</si>
  <si>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</si>
  <si>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</si>
  <si>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</si>
  <si>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</si>
  <si>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</si>
  <si>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</si>
  <si>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</si>
  <si>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</si>
  <si>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</si>
  <si>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</si>
  <si>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</si>
  <si>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</si>
  <si>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</si>
  <si>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</si>
  <si>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</si>
  <si>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</si>
  <si>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</si>
  <si>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</si>
  <si>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</si>
  <si>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</si>
  <si>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</si>
  <si>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</si>
  <si>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</si>
  <si>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</si>
  <si>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</si>
  <si>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</si>
  <si>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</si>
  <si>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</si>
  <si>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</si>
  <si>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</si>
  <si>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</si>
  <si>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</si>
  <si>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</si>
  <si>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</si>
  <si>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</si>
  <si>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</si>
  <si>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</si>
  <si>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</si>
  <si>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</si>
  <si>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</si>
  <si>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</si>
  <si>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</si>
  <si>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</si>
  <si>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</si>
  <si>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</si>
  <si>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</si>
  <si>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</si>
  <si>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</si>
  <si>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</si>
  <si>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</si>
  <si>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</si>
  <si>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</si>
  <si>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</si>
  <si>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</si>
  <si>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</si>
  <si>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</si>
  <si>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</si>
  <si>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</si>
  <si>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</si>
  <si>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</si>
  <si>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</si>
  <si>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</si>
  <si>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</si>
  <si>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</si>
  <si>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</si>
  <si>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</si>
  <si>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</si>
  <si>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</si>
  <si>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</si>
  <si>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</si>
  <si>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</si>
  <si>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</si>
  <si>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</si>
  <si>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</si>
  <si>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</si>
  <si>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</si>
  <si>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</si>
  <si>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</si>
  <si>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</si>
  <si>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</si>
  <si>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</si>
  <si>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</si>
  <si>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</si>
  <si>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</si>
  <si>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</si>
  <si>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</si>
  <si>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</si>
  <si>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</si>
  <si>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</si>
  <si>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</si>
  <si>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</si>
  <si>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</si>
  <si>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</si>
  <si>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</si>
  <si>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</si>
  <si>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</si>
  <si>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</si>
  <si>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</si>
  <si>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</si>
  <si>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</si>
  <si>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</si>
  <si>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</si>
  <si>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</si>
  <si>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</si>
  <si>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</si>
  <si>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</si>
  <si>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</si>
  <si>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</si>
  <si>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</si>
  <si>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</si>
  <si>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</si>
  <si>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</si>
  <si>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</si>
  <si>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</si>
  <si>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</si>
  <si>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</si>
  <si>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</si>
  <si>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</si>
  <si>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</si>
  <si>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</si>
  <si>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</si>
  <si>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</si>
  <si>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</si>
  <si>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</si>
  <si>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</si>
  <si>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</si>
  <si>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</si>
  <si>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</si>
  <si>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</si>
  <si>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</si>
  <si>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</si>
  <si>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</si>
  <si>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</si>
  <si>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</si>
  <si>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</si>
  <si>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</si>
  <si>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</si>
  <si>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</si>
  <si>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</si>
  <si>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</si>
  <si>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</si>
  <si>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</si>
  <si>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</si>
  <si>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</si>
  <si>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</si>
  <si>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</si>
  <si>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</si>
  <si>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</si>
  <si>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</si>
  <si>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</si>
  <si>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</si>
  <si>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</si>
  <si>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</si>
  <si>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</si>
  <si>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</si>
  <si>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</si>
  <si>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</si>
  <si>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</si>
  <si>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</si>
  <si>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</si>
  <si>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</si>
  <si>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</si>
  <si>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</si>
  <si>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</si>
  <si>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</si>
  <si>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</si>
  <si>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</si>
  <si>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</si>
  <si>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</si>
  <si>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</si>
  <si>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</si>
  <si>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</si>
  <si>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</si>
  <si>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</si>
  <si>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</si>
  <si>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</si>
  <si>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</si>
  <si>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</si>
  <si>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</si>
  <si>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</si>
  <si>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</si>
  <si>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</si>
  <si>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</si>
  <si>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</si>
  <si>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</si>
  <si>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</si>
  <si>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</si>
  <si>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</si>
  <si>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</si>
  <si>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</si>
  <si>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</si>
  <si>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</si>
  <si>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</si>
  <si>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</si>
  <si>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</si>
  <si>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</si>
  <si>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</si>
  <si>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</si>
  <si>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</si>
  <si>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</si>
  <si>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</si>
  <si>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</si>
  <si>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</si>
  <si>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</si>
  <si>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</si>
  <si>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</si>
  <si>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</si>
  <si>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</si>
  <si>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</si>
  <si>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</si>
  <si>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</si>
  <si>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</si>
  <si>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</si>
  <si>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</si>
  <si>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</si>
  <si>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</si>
  <si>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</si>
  <si>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</si>
  <si>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</si>
  <si>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</si>
  <si>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</si>
  <si>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</si>
  <si>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</si>
  <si>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</si>
  <si>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</si>
  <si>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</si>
  <si>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</si>
  <si>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</si>
  <si>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</si>
  <si>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</si>
  <si>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</si>
  <si>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</si>
  <si>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</si>
  <si>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</si>
  <si>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</si>
  <si>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</si>
  <si>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</si>
  <si>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</si>
  <si>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</si>
  <si>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</si>
  <si>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</si>
  <si>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</si>
  <si>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</si>
  <si>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</si>
  <si>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</si>
  <si>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</si>
  <si>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</si>
  <si>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</si>
  <si>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</si>
  <si>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</si>
  <si>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</si>
  <si>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</si>
  <si>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</si>
  <si>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</si>
  <si>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</si>
  <si>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</si>
  <si>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</si>
  <si>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</si>
  <si>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</si>
  <si>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</si>
  <si>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</si>
  <si>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</si>
  <si>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</si>
  <si>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</si>
  <si>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</si>
  <si>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</si>
  <si>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</si>
  <si>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</si>
  <si>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</si>
  <si>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</si>
  <si>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</si>
  <si>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</si>
  <si>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</si>
  <si>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</si>
  <si>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</si>
  <si>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</si>
  <si>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</si>
  <si>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</si>
  <si>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</si>
  <si>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</si>
  <si>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</si>
  <si>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</si>
  <si>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</si>
  <si>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</si>
  <si>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</si>
  <si>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</si>
  <si>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</si>
  <si>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</si>
  <si>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</si>
  <si>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</si>
  <si>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</si>
  <si>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</si>
  <si>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</si>
  <si>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</si>
  <si>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</si>
  <si>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</si>
  <si>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</si>
  <si>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</si>
  <si>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</si>
  <si>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</si>
  <si>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</si>
  <si>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</si>
  <si>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</si>
  <si>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</si>
  <si>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</si>
  <si>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</si>
  <si>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</si>
  <si>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</si>
  <si>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</si>
  <si>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</si>
  <si>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</si>
  <si>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</si>
  <si>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</si>
  <si>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</si>
  <si>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</si>
  <si>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</si>
  <si>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</si>
  <si>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</si>
  <si>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</si>
  <si>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</si>
  <si>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</si>
  <si>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</si>
  <si>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</si>
  <si>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</si>
  <si>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</si>
  <si>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</si>
  <si>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</si>
  <si>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</si>
  <si>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</si>
  <si>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</si>
  <si>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</si>
  <si>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</si>
  <si>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</si>
  <si>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</si>
  <si>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</si>
  <si>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</si>
  <si>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</si>
  <si>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</si>
  <si>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</si>
  <si>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</si>
  <si>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</si>
  <si>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</si>
  <si>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</si>
  <si>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</si>
  <si>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</si>
  <si>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</si>
  <si>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</si>
  <si>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</si>
  <si>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</si>
  <si>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</si>
  <si>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</si>
  <si>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</si>
  <si>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</si>
  <si>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</si>
  <si>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</si>
  <si>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</si>
  <si>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</si>
  <si>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</si>
  <si>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</si>
  <si>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</si>
  <si>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</si>
  <si>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</si>
  <si>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</si>
  <si>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</si>
  <si>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</si>
  <si>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</si>
  <si>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</si>
  <si>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</si>
  <si>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</si>
  <si>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</si>
  <si>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</si>
  <si>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</si>
  <si>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</si>
  <si>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</si>
  <si>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</si>
  <si>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</si>
  <si>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</si>
  <si>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</si>
  <si>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</si>
  <si>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</si>
  <si>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</si>
  <si>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</si>
  <si>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</si>
  <si>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</si>
  <si>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</si>
  <si>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</si>
  <si>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</si>
  <si>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</si>
  <si>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</si>
  <si>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</si>
  <si>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</si>
  <si>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</si>
  <si>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</si>
  <si>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</si>
  <si>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</si>
  <si>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</si>
  <si>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</si>
  <si>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</si>
  <si>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</si>
  <si>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</si>
  <si>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</si>
  <si>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</si>
  <si>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</si>
  <si>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</si>
  <si>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</si>
  <si>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</si>
  <si>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</si>
  <si>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</si>
  <si>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</si>
  <si>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</si>
  <si>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</si>
  <si>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</si>
  <si>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</si>
  <si>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</si>
  <si>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</si>
  <si>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</si>
  <si>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</si>
  <si>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</si>
  <si>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</si>
  <si>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</si>
  <si>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</si>
  <si>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</si>
  <si>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</si>
  <si>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</si>
  <si>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</si>
  <si>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</si>
  <si>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</si>
  <si>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</si>
  <si>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</si>
  <si>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</si>
  <si>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</si>
  <si>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</si>
  <si>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</si>
  <si>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</si>
  <si>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</si>
  <si>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</si>
  <si>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</si>
  <si>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</si>
  <si>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</si>
  <si>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</si>
  <si>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</si>
  <si>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</si>
  <si>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</si>
  <si>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</si>
  <si>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</si>
  <si>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</si>
  <si>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</si>
  <si>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</si>
  <si>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</si>
  <si>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</si>
  <si>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</si>
  <si>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</si>
  <si>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</si>
  <si>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</si>
  <si>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</si>
  <si>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</si>
  <si>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</si>
  <si>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</si>
  <si>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</si>
  <si>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</si>
  <si>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</si>
  <si>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</si>
  <si>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</si>
  <si>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</si>
  <si>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</si>
  <si>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</si>
  <si>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</si>
  <si>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</si>
  <si>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</si>
  <si>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</si>
  <si>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</si>
  <si>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</si>
  <si>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</si>
  <si>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</si>
  <si>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</si>
  <si>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</si>
  <si>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</si>
  <si>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</si>
  <si>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</si>
  <si>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</si>
  <si>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</si>
  <si>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</si>
  <si>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</si>
  <si>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</si>
  <si>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</si>
  <si>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</si>
  <si>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</si>
  <si>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</si>
  <si>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</si>
  <si>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</si>
  <si>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</si>
  <si>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</si>
  <si>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</si>
  <si>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</si>
  <si>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</si>
  <si>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</si>
  <si>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</si>
  <si>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</si>
  <si>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</si>
  <si>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</si>
  <si>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</si>
  <si>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</si>
  <si>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</si>
  <si>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</si>
  <si>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</si>
  <si>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</si>
  <si>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</si>
  <si>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</si>
  <si>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</si>
  <si>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</si>
  <si>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</si>
  <si>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</si>
  <si>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</si>
  <si>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</si>
  <si>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</si>
  <si>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</si>
  <si>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</si>
  <si>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</si>
  <si>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</si>
  <si>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</si>
  <si>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</si>
  <si>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</si>
  <si>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</si>
  <si>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</si>
  <si>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</si>
  <si>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</si>
  <si>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</si>
  <si>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</si>
  <si>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</si>
  <si>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</si>
  <si>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</si>
  <si>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</si>
  <si>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</si>
  <si>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</si>
  <si>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</si>
  <si>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</si>
  <si>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</si>
  <si>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</si>
  <si>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</si>
  <si>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</si>
  <si>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</si>
  <si>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</si>
  <si>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</si>
  <si>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</si>
  <si>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</si>
  <si>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</si>
  <si>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</si>
  <si>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</si>
  <si>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</si>
  <si>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</si>
  <si>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</si>
  <si>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</si>
  <si>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</si>
  <si>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</si>
  <si>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</si>
  <si>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</si>
  <si>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</si>
  <si>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</si>
  <si>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</si>
  <si>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</si>
  <si>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</si>
  <si>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</si>
  <si>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</si>
  <si>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</si>
  <si>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</si>
  <si>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</si>
  <si>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</si>
  <si>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</si>
  <si>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</si>
  <si>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</si>
  <si>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</si>
  <si>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</si>
  <si>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</si>
  <si>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</si>
  <si>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</si>
  <si>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</si>
  <si>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</si>
  <si>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</si>
  <si>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</si>
  <si>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</si>
  <si>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</si>
  <si>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</si>
  <si>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</si>
  <si>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</si>
  <si>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</si>
  <si>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</si>
  <si>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</si>
  <si>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</si>
  <si>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</si>
  <si>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</si>
  <si>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</si>
  <si>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</si>
  <si>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</si>
  <si>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</si>
  <si>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</si>
  <si>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</si>
  <si>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</si>
  <si>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</si>
  <si>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</si>
  <si>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</si>
  <si>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</si>
  <si>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</si>
  <si>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</si>
  <si>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</si>
  <si>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</si>
  <si>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</si>
  <si>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</si>
  <si>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</si>
  <si>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</si>
  <si>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</si>
  <si>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</si>
  <si>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</si>
  <si>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</si>
  <si>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</si>
  <si>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</si>
  <si>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</si>
  <si>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</si>
  <si>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</si>
  <si>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</si>
  <si>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</si>
  <si>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</si>
  <si>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</si>
  <si>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</si>
  <si>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</si>
  <si>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</si>
  <si>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</si>
  <si>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</si>
  <si>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</si>
  <si>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</si>
  <si>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</si>
  <si>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</si>
  <si>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</si>
  <si>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</si>
  <si>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</si>
  <si>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</si>
  <si>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</si>
  <si>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</si>
  <si>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</si>
  <si>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</si>
  <si>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</si>
  <si>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</si>
  <si>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</si>
  <si>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</si>
  <si>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</si>
  <si>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</si>
  <si>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</si>
  <si>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</si>
  <si>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</si>
  <si>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</si>
  <si>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</si>
  <si>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</si>
  <si>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</si>
  <si>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</si>
  <si>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</si>
  <si>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</si>
  <si>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</si>
  <si>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</si>
  <si>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</si>
  <si>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</si>
  <si>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</si>
  <si>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</si>
  <si>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</si>
  <si>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</si>
  <si>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</si>
  <si>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</si>
  <si>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</si>
  <si>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</si>
  <si>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</si>
  <si>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</si>
  <si>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</si>
  <si>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</si>
  <si>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</si>
  <si>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</si>
  <si>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</si>
  <si>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</si>
  <si>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</si>
  <si>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</si>
  <si>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</si>
  <si>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</si>
  <si>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</si>
  <si>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</si>
  <si>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</si>
  <si>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</si>
  <si>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</si>
  <si>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</si>
  <si>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</si>
  <si>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</si>
  <si>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</si>
  <si>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</si>
  <si>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</si>
  <si>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</si>
  <si>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</si>
  <si>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</si>
  <si>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</si>
  <si>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</si>
  <si>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</si>
  <si>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</si>
  <si>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</si>
  <si>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</si>
  <si>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</si>
  <si>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</si>
  <si>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</si>
  <si>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</si>
  <si>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</si>
  <si>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</si>
  <si>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</si>
  <si>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</si>
  <si>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</si>
  <si>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</si>
  <si>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</si>
  <si>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</si>
  <si>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</si>
  <si>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</si>
  <si>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</si>
  <si>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</si>
  <si>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</si>
  <si>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</si>
  <si>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</si>
  <si>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</si>
  <si>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</si>
  <si>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</si>
  <si>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</si>
  <si>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</si>
  <si>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</si>
  <si>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</si>
  <si>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</si>
  <si>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</si>
  <si>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</si>
  <si>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</si>
  <si>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</si>
  <si>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</si>
  <si>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</si>
  <si>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</si>
  <si>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</si>
  <si>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</si>
  <si>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</si>
  <si>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</si>
  <si>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</si>
  <si>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</si>
  <si>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</si>
  <si>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</si>
  <si>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</si>
  <si>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</si>
  <si>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</si>
  <si>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</si>
  <si>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</si>
  <si>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</si>
  <si>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</si>
  <si>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</si>
  <si>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</si>
  <si>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</si>
  <si>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</si>
  <si>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</si>
  <si>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</si>
  <si>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</si>
  <si>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</si>
  <si>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</si>
  <si>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</si>
  <si>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</si>
  <si>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</si>
  <si>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</si>
  <si>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</si>
  <si>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</si>
  <si>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</si>
  <si>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</si>
  <si>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</si>
  <si>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</si>
  <si>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</si>
  <si>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</si>
  <si>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</si>
  <si>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</si>
  <si>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</si>
  <si>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</si>
  <si>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</si>
  <si>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</si>
  <si>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</si>
  <si>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</si>
  <si>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</si>
  <si>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</si>
  <si>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</si>
  <si>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</si>
  <si>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</si>
  <si>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</si>
  <si>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</si>
  <si>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</si>
  <si>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</si>
  <si>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</si>
  <si>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</si>
  <si>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</si>
  <si>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</si>
  <si>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</si>
  <si>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</si>
  <si>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</si>
  <si>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</si>
  <si>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</si>
  <si>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</si>
  <si>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</si>
  <si>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</si>
  <si>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</si>
  <si>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</si>
  <si>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</si>
  <si>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</si>
  <si>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</si>
  <si>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</si>
  <si>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</si>
  <si>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</si>
  <si>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</si>
  <si>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</si>
  <si>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</si>
  <si>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</si>
  <si>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</si>
  <si>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</si>
  <si>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</si>
  <si>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</si>
  <si>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</si>
  <si>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</si>
  <si>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</si>
  <si>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</si>
  <si>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</si>
  <si>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</si>
  <si>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</si>
  <si>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</si>
  <si>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</si>
  <si>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</si>
  <si>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</si>
  <si>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</si>
  <si>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</si>
  <si>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</si>
  <si>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</si>
  <si>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</si>
  <si>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</si>
  <si>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</si>
  <si>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</si>
  <si>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</si>
  <si>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</si>
  <si>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</si>
  <si>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</si>
  <si>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</si>
  <si>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</si>
  <si>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</si>
  <si>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</si>
  <si>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</si>
  <si>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</si>
  <si>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</si>
  <si>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</si>
  <si>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</si>
  <si>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</si>
  <si>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</si>
  <si>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</si>
  <si>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</si>
  <si>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</si>
  <si>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</si>
  <si>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</si>
  <si>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</si>
  <si>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</si>
  <si>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</si>
  <si>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</si>
  <si>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</si>
  <si>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</si>
  <si>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</si>
  <si>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</si>
  <si>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</si>
  <si>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</si>
  <si>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</si>
  <si>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</si>
  <si>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</si>
  <si>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</si>
  <si>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</si>
  <si>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</si>
  <si>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</si>
  <si>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</si>
  <si>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</si>
  <si>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</si>
  <si>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</si>
  <si>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</si>
  <si>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</si>
  <si>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</si>
  <si>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</si>
  <si>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</si>
  <si>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</si>
  <si>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</si>
  <si>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</si>
  <si>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</si>
  <si>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</si>
  <si>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</si>
  <si>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</si>
  <si>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</si>
  <si>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</si>
  <si>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</si>
  <si>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</si>
  <si>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</si>
  <si>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</si>
  <si>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</si>
  <si>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</si>
  <si>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</si>
  <si>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</si>
  <si>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</si>
  <si>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</si>
  <si>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</si>
  <si>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</si>
  <si>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</si>
  <si>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</si>
  <si>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</si>
  <si>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</si>
  <si>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</si>
  <si>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</si>
  <si>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</si>
  <si>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</si>
  <si>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</si>
  <si>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</si>
  <si>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</si>
  <si>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</si>
  <si>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</si>
  <si>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</si>
  <si>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</si>
  <si>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</si>
  <si>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</si>
  <si>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</si>
  <si>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</si>
  <si>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</si>
  <si>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</si>
  <si>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</si>
  <si>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</si>
  <si>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</si>
  <si>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</si>
  <si>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</si>
  <si>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</si>
  <si>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</si>
  <si>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</si>
  <si>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</si>
  <si>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</si>
  <si>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</si>
  <si>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</si>
  <si>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</si>
  <si>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</si>
  <si>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</si>
  <si>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</si>
  <si>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</si>
  <si>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</si>
  <si>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</si>
  <si>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</si>
  <si>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</si>
  <si>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</si>
  <si>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</si>
  <si>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</si>
  <si>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</si>
  <si>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</si>
  <si>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</si>
  <si>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</si>
  <si>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</si>
  <si>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</si>
  <si>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</si>
  <si>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</si>
  <si>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</si>
  <si>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</si>
  <si>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</si>
  <si>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</si>
  <si>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</si>
  <si>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</si>
  <si>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</si>
  <si>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</si>
  <si>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</si>
  <si>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</si>
  <si>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</si>
  <si>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</si>
  <si>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</si>
  <si>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</si>
  <si>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</si>
  <si>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</si>
  <si>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</si>
  <si>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</si>
  <si>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</si>
  <si>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</si>
  <si>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</si>
  <si>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</si>
  <si>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</si>
  <si>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</si>
  <si>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</si>
  <si>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</si>
  <si>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</si>
  <si>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</si>
  <si>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</si>
  <si>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</si>
  <si>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</si>
  <si>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</si>
  <si>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</si>
  <si>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</si>
  <si>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</si>
  <si>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</si>
  <si>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</si>
  <si>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</si>
  <si>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</si>
  <si>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</si>
  <si>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</si>
  <si>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</si>
  <si>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</si>
  <si>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</si>
  <si>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</si>
  <si>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</si>
  <si>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</si>
  <si>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</si>
  <si>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</si>
  <si>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</si>
  <si>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</si>
  <si>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</si>
  <si>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</si>
  <si>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</si>
  <si>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</si>
  <si>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</si>
  <si>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</si>
  <si>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</si>
  <si>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</si>
  <si>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</si>
  <si>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</si>
  <si>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</si>
  <si>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</si>
  <si>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</si>
  <si>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</si>
  <si>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</si>
  <si>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</si>
  <si>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</si>
  <si>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</si>
  <si>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</si>
  <si>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</si>
  <si>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</si>
  <si>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</si>
  <si>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</si>
  <si>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</si>
  <si>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</si>
  <si>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</si>
  <si>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</si>
  <si>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</si>
  <si>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</si>
  <si>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</si>
  <si>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</si>
  <si>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</si>
  <si>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</si>
  <si>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</si>
  <si>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</si>
  <si>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</si>
  <si>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</si>
  <si>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</si>
  <si>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</si>
  <si>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</si>
  <si>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</si>
  <si>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</si>
  <si>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</si>
  <si>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</si>
  <si>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</si>
  <si>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</si>
  <si>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</si>
  <si>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</si>
  <si>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</si>
  <si>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</si>
  <si>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</si>
  <si>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</si>
  <si>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</si>
  <si>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</si>
  <si>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</si>
  <si>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</si>
  <si>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</si>
  <si>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</si>
  <si>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</si>
  <si>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</si>
  <si>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</si>
  <si>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</si>
  <si>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</si>
  <si>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</si>
  <si>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</si>
  <si>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</si>
  <si>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</si>
  <si>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</si>
  <si>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</si>
  <si>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</si>
  <si>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</si>
  <si>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</si>
  <si>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</si>
  <si>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</si>
  <si>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</si>
  <si>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</si>
  <si>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</si>
  <si>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</si>
  <si>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</si>
  <si>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</si>
  <si>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</si>
  <si>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</si>
  <si>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</si>
  <si>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</si>
  <si>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</si>
  <si>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</si>
  <si>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</si>
  <si>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</si>
  <si>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</si>
  <si>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</si>
  <si>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</si>
  <si>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</si>
  <si>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</si>
  <si>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</si>
  <si>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</si>
  <si>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</si>
  <si>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</si>
  <si>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</si>
  <si>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</si>
  <si>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</si>
  <si>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</si>
  <si>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</si>
  <si>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</si>
  <si>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</si>
  <si>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</si>
  <si>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</si>
  <si>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</si>
  <si>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</si>
  <si>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</si>
  <si>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</si>
  <si>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</si>
  <si>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</si>
  <si>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</si>
  <si>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</si>
  <si>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</si>
  <si>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</si>
  <si>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</si>
  <si>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</si>
  <si>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</si>
  <si>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</si>
  <si>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</si>
  <si>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</si>
  <si>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</si>
  <si>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</si>
  <si>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</si>
  <si>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</si>
  <si>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</si>
  <si>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</si>
  <si>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</si>
  <si>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</si>
  <si>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</si>
  <si>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</si>
  <si>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</si>
  <si>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</si>
  <si>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</si>
  <si>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</si>
  <si>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</si>
  <si>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</si>
  <si>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</si>
  <si>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</si>
  <si>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</si>
  <si>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</si>
  <si>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</si>
  <si>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</si>
  <si>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</si>
  <si>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</si>
  <si>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</si>
  <si>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</si>
  <si>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</si>
  <si>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</si>
  <si>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</si>
  <si>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</si>
  <si>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</si>
  <si>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</si>
  <si>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</si>
  <si>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</si>
  <si>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</si>
  <si>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</si>
  <si>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</si>
  <si>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</si>
  <si>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</si>
  <si>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</si>
  <si>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</si>
  <si>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</si>
  <si>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</si>
  <si>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</si>
  <si>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</si>
  <si>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</si>
  <si>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</si>
  <si>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</si>
  <si>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</si>
  <si>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</si>
  <si>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</si>
  <si>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</si>
  <si>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</si>
  <si>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</si>
  <si>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</si>
  <si>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</si>
  <si>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</si>
  <si>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</si>
  <si>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</si>
  <si>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</si>
  <si>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</si>
  <si>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</si>
  <si>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</si>
  <si>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</si>
  <si>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</si>
  <si>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</si>
  <si>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</si>
  <si>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</si>
  <si>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</si>
  <si>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</si>
  <si>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</si>
  <si>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</si>
  <si>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</si>
  <si>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</si>
  <si>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</si>
  <si>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</si>
  <si>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</si>
  <si>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</si>
  <si>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</si>
  <si>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</si>
  <si>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</si>
  <si>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</si>
  <si>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</si>
  <si>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</si>
  <si>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</si>
  <si>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</si>
  <si>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</si>
  <si>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</si>
  <si>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</si>
  <si>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</si>
  <si>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</si>
  <si>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</si>
  <si>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</si>
  <si>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</si>
  <si>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</si>
  <si>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</si>
  <si>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</si>
  <si>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</si>
  <si>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</si>
  <si>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</si>
  <si>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</si>
  <si>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</si>
  <si>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</si>
  <si>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</si>
  <si>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</si>
  <si>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</si>
  <si>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</si>
  <si>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</si>
  <si>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</si>
  <si>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</si>
  <si>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</si>
  <si>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</si>
  <si>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</si>
  <si>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</si>
  <si>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</si>
  <si>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</si>
  <si>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</si>
  <si>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</si>
  <si>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</si>
  <si>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</si>
  <si>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</si>
  <si>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</si>
  <si>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</si>
  <si>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</si>
  <si>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</si>
  <si>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</si>
  <si>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</si>
  <si>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</si>
  <si>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</si>
  <si>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</si>
  <si>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</si>
  <si>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</si>
  <si>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</si>
  <si>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</si>
  <si>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</si>
  <si>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</si>
  <si>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</si>
  <si>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</si>
  <si>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</si>
  <si>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</si>
  <si>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</si>
  <si>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</si>
  <si>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</si>
  <si>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</si>
  <si>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</si>
  <si>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</si>
  <si>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</si>
  <si>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</si>
  <si>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</si>
  <si>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</si>
  <si>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</si>
  <si>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</si>
  <si>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</si>
  <si>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</si>
  <si>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</si>
  <si>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</si>
  <si>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</si>
  <si>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</si>
  <si>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</si>
  <si>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</si>
  <si>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</si>
  <si>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</si>
  <si>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</si>
  <si>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</si>
  <si>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</si>
  <si>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</si>
  <si>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</si>
  <si>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</si>
  <si>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</si>
  <si>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</si>
  <si>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</si>
  <si>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</si>
  <si>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</si>
  <si>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</si>
  <si>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</si>
  <si>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</si>
  <si>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</si>
  <si>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</si>
  <si>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</si>
  <si>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</si>
  <si>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</si>
  <si>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</si>
  <si>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</si>
  <si>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</si>
  <si>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</si>
  <si>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</si>
  <si>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</si>
  <si>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</si>
  <si>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</si>
  <si>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</si>
  <si>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</si>
  <si>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</si>
  <si>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</si>
  <si>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</si>
  <si>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</si>
  <si>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</si>
  <si>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</si>
  <si>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</si>
  <si>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</si>
  <si>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</si>
  <si>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</si>
  <si>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</si>
  <si>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</si>
  <si>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</si>
  <si>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</si>
  <si>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</si>
  <si>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</si>
  <si>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</si>
  <si>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</si>
  <si>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</si>
  <si>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</si>
  <si>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</si>
  <si>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</si>
  <si>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</si>
  <si>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</si>
  <si>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</si>
  <si>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</si>
  <si>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</si>
  <si>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</si>
  <si>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</si>
  <si>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</si>
  <si>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</si>
  <si>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</si>
  <si>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</si>
  <si>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</si>
  <si>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</si>
  <si>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</si>
  <si>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</si>
  <si>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</si>
  <si>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</si>
  <si>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</si>
  <si>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</si>
  <si>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</si>
  <si>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</si>
  <si>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</si>
  <si>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</si>
  <si>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</si>
  <si>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</si>
  <si>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</si>
  <si>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</si>
  <si>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</si>
  <si>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</si>
  <si>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</si>
  <si>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</si>
  <si>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</si>
  <si>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</si>
  <si>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</si>
  <si>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</si>
  <si>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</si>
  <si>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</si>
  <si>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</si>
  <si>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</si>
  <si>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</si>
  <si>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</si>
  <si>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</si>
  <si>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</si>
  <si>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</si>
  <si>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</si>
  <si>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</si>
  <si>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</si>
  <si>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</si>
  <si>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</si>
  <si>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</si>
  <si>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</si>
  <si>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</si>
  <si>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</si>
  <si>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</si>
  <si>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</si>
  <si>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</si>
  <si>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</si>
  <si>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</si>
  <si>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</si>
  <si>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</si>
  <si>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</si>
  <si>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</si>
  <si>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</si>
  <si>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</si>
  <si>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</si>
  <si>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</si>
  <si>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</si>
  <si>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</si>
  <si>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</si>
  <si>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</si>
  <si>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</si>
  <si>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</si>
  <si>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</si>
  <si>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</si>
  <si>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</si>
  <si>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</si>
  <si>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</si>
  <si>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</si>
  <si>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</si>
  <si>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</si>
  <si>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</si>
  <si>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</si>
  <si>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</si>
  <si>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</si>
  <si>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</si>
  <si>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</si>
  <si>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</si>
  <si>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</si>
  <si>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</si>
  <si>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</si>
  <si>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</si>
  <si>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</si>
  <si>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</si>
  <si>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</si>
  <si>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</si>
  <si>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</si>
  <si>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</si>
  <si>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</si>
  <si>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</si>
  <si>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</si>
  <si>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</si>
  <si>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</si>
  <si>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</si>
  <si>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</si>
  <si>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</si>
  <si>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</si>
  <si>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</si>
  <si>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</si>
  <si>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</si>
  <si>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</si>
  <si>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</si>
  <si>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</si>
  <si>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</si>
  <si>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</si>
  <si>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</si>
  <si>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</si>
  <si>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</si>
  <si>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</si>
  <si>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</si>
  <si>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</si>
  <si>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</si>
  <si>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</si>
  <si>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</si>
  <si>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</si>
  <si>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</si>
  <si>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</si>
  <si>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</si>
  <si>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</si>
  <si>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</si>
  <si>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</si>
  <si>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</si>
  <si>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</si>
  <si>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</si>
  <si>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</si>
  <si>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</si>
  <si>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</si>
  <si>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</si>
  <si>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</si>
  <si>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</si>
  <si>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</si>
  <si>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</si>
  <si>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</si>
  <si>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</si>
  <si>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</si>
  <si>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</si>
  <si>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</si>
  <si>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</si>
  <si>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</si>
  <si>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</si>
  <si>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</si>
  <si>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</si>
  <si>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</si>
  <si>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</si>
  <si>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</si>
  <si>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</si>
  <si>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</si>
  <si>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</si>
  <si>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</si>
  <si>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</si>
  <si>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</si>
  <si>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</si>
  <si>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</si>
  <si>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</si>
  <si>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</si>
  <si>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</si>
  <si>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</si>
  <si>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</si>
  <si>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</si>
  <si>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</si>
  <si>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</si>
  <si>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</si>
  <si>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</si>
  <si>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</si>
  <si>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</si>
  <si>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</si>
  <si>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</si>
  <si>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</si>
  <si>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</si>
  <si>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</si>
  <si>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</si>
  <si>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</si>
  <si>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</si>
  <si>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</si>
  <si>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</si>
  <si>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</si>
  <si>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</si>
  <si>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</si>
  <si>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</si>
  <si>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</si>
  <si>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</si>
  <si>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</si>
  <si>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</si>
  <si>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</si>
  <si>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</si>
  <si>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</si>
  <si>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</si>
  <si>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</si>
  <si>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</si>
  <si>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</si>
  <si>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</si>
  <si>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</si>
  <si>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</si>
  <si>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</si>
  <si>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</si>
  <si>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</si>
  <si>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</si>
  <si>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</si>
  <si>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</si>
  <si>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</si>
  <si>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</si>
  <si>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</si>
  <si>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</si>
  <si>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</si>
  <si>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</si>
  <si>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</si>
  <si>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</si>
  <si>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</si>
  <si>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</si>
  <si>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</si>
  <si>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</si>
  <si>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</si>
  <si>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</si>
  <si>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</si>
  <si>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</si>
  <si>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</si>
  <si>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</si>
  <si>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</si>
  <si>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</si>
  <si>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</si>
  <si>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</si>
  <si>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</si>
  <si>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</si>
  <si>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</si>
  <si>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</si>
  <si>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</si>
  <si>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</si>
  <si>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</si>
  <si>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</si>
  <si>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</si>
  <si>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</si>
  <si>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</si>
  <si>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</si>
  <si>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</si>
  <si>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</si>
  <si>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</si>
  <si>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</si>
  <si>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</si>
  <si>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</si>
  <si>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</si>
  <si>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</si>
  <si>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</si>
  <si>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</si>
  <si>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</si>
  <si>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</si>
  <si>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</si>
  <si>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</si>
  <si>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</si>
  <si>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</si>
  <si>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</si>
  <si>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</si>
  <si>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</si>
  <si>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</si>
  <si>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</si>
  <si>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</si>
  <si>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</si>
  <si>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</si>
  <si>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</si>
  <si>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</si>
  <si>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</si>
  <si>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</si>
  <si>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</si>
  <si>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</si>
  <si>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</si>
  <si>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</si>
  <si>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</si>
  <si>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</si>
  <si>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</si>
  <si>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</si>
  <si>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</si>
  <si>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</si>
  <si>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</si>
  <si>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</si>
  <si>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</si>
  <si>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</si>
  <si>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</si>
  <si>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</si>
  <si>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</si>
  <si>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</si>
  <si>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</si>
  <si>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</si>
  <si>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</si>
  <si>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</si>
  <si>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</si>
  <si>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</si>
  <si>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</si>
  <si>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</si>
  <si>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</si>
  <si>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</si>
  <si>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</si>
  <si>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</si>
  <si>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</si>
  <si>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</si>
  <si>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</si>
  <si>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</si>
  <si>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</si>
  <si>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</si>
  <si>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</si>
  <si>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</si>
  <si>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</si>
  <si>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</si>
  <si>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</si>
  <si>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</si>
  <si>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</si>
  <si>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</si>
  <si>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</si>
  <si>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</si>
  <si>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</si>
  <si>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</si>
  <si>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</si>
  <si>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</si>
  <si>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</si>
  <si>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</si>
  <si>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</si>
  <si>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</si>
  <si>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</si>
  <si>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</si>
  <si>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</si>
  <si>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</si>
  <si>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</si>
  <si>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</si>
  <si>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</si>
  <si>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</si>
  <si>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</si>
  <si>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</si>
  <si>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</si>
  <si>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</si>
  <si>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</si>
  <si>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</si>
  <si>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</si>
  <si>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</si>
  <si>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</si>
  <si>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</si>
  <si>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</si>
  <si>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</si>
  <si>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</si>
  <si>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</si>
  <si>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</si>
  <si>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</si>
  <si>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</si>
  <si>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</si>
  <si>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</si>
  <si>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</si>
  <si>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</si>
  <si>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</si>
  <si>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</si>
  <si>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</si>
  <si>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</si>
  <si>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</si>
  <si>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</si>
  <si>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</si>
  <si>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</si>
  <si>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</si>
  <si>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</si>
  <si>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</si>
  <si>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</si>
  <si>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</si>
  <si>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</si>
  <si>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</si>
  <si>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</si>
  <si>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</si>
  <si>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</si>
  <si>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</si>
  <si>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</si>
  <si>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</si>
  <si>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</si>
  <si>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</si>
  <si>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</si>
  <si>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</si>
  <si>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</si>
  <si>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</si>
  <si>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</si>
  <si>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</si>
  <si>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</si>
  <si>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</si>
  <si>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</si>
  <si>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</si>
  <si>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</si>
  <si>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</si>
  <si>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</si>
  <si>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</si>
  <si>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</si>
  <si>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</si>
  <si>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</si>
  <si>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</si>
  <si>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</si>
  <si>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</si>
  <si>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</si>
  <si>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</si>
  <si>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</si>
  <si>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</si>
  <si>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</si>
  <si>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</si>
  <si>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</si>
  <si>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</si>
  <si>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</si>
  <si>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</si>
  <si>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</si>
  <si>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</si>
  <si>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</si>
  <si>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</si>
  <si>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</si>
  <si>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</si>
  <si>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</si>
  <si>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</si>
  <si>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</si>
  <si>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</si>
  <si>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</si>
  <si>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</si>
  <si>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</si>
  <si>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</si>
  <si>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</si>
  <si>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</si>
  <si>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</si>
  <si>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</si>
  <si>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</si>
  <si>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</si>
  <si>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</si>
  <si>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</si>
  <si>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</si>
  <si>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</si>
  <si>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</si>
  <si>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</si>
  <si>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</si>
  <si>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</si>
  <si>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</si>
  <si>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</si>
  <si>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</si>
  <si>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</si>
  <si>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</si>
  <si>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</si>
  <si>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</si>
  <si>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</si>
  <si>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</si>
  <si>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</si>
  <si>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</si>
  <si>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</si>
  <si>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</si>
  <si>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</si>
  <si>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</si>
  <si>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</si>
  <si>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</si>
  <si>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</si>
  <si>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</si>
  <si>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</si>
  <si>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</si>
  <si>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</si>
  <si>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</si>
  <si>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</si>
  <si>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</si>
  <si>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</si>
  <si>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</si>
  <si>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</si>
  <si>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</si>
  <si>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</si>
  <si>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</si>
  <si>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</si>
  <si>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</si>
  <si>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</si>
  <si>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</si>
  <si>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</si>
  <si>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</si>
  <si>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</si>
  <si>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</si>
  <si>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</si>
  <si>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</si>
  <si>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</si>
  <si>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</si>
  <si>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</si>
  <si>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</si>
  <si>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</si>
  <si>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</si>
  <si>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</si>
  <si>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</si>
  <si>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</si>
  <si>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</si>
  <si>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</si>
  <si>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</si>
  <si>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</si>
  <si>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</si>
  <si>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</si>
  <si>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</si>
  <si>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</si>
  <si>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</si>
  <si>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</si>
  <si>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</si>
  <si>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</si>
  <si>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</si>
  <si>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</si>
  <si>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</si>
  <si>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</si>
  <si>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</si>
  <si>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</si>
  <si>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</si>
  <si>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</si>
  <si>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</si>
  <si>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</si>
  <si>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</si>
  <si>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</si>
  <si>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</si>
  <si>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</si>
  <si>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</si>
  <si>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</si>
  <si>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</si>
  <si>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</si>
  <si>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</si>
  <si>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</si>
  <si>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</si>
  <si>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</si>
  <si>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</si>
  <si>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</si>
  <si>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</si>
  <si>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</si>
  <si>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</si>
  <si>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</si>
  <si>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</si>
  <si>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</si>
  <si>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</si>
  <si>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</si>
  <si>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</si>
  <si>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</si>
  <si>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</si>
  <si>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</si>
  <si>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</si>
  <si>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</si>
  <si>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</si>
  <si>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</si>
  <si>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</si>
  <si>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</si>
  <si>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</si>
  <si>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</si>
  <si>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</si>
  <si>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</si>
  <si>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</si>
  <si>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</si>
  <si>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</si>
  <si>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</si>
  <si>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</si>
  <si>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</si>
  <si>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</si>
  <si>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</si>
  <si>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</si>
  <si>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</si>
  <si>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</si>
  <si>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</si>
  <si>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</si>
  <si>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</si>
  <si>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</si>
  <si>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</si>
  <si>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</si>
  <si>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</si>
  <si>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</si>
  <si>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</si>
  <si>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</si>
  <si>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</si>
  <si>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</si>
  <si>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</si>
  <si>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</si>
  <si>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</si>
  <si>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</si>
  <si>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</si>
  <si>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</si>
  <si>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</si>
  <si>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</si>
  <si>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</si>
  <si>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</si>
  <si>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</si>
  <si>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</si>
  <si>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</si>
  <si>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</si>
  <si>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</si>
  <si>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</si>
  <si>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</si>
  <si>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</si>
  <si>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</si>
  <si>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</si>
  <si>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</si>
  <si>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</si>
  <si>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</si>
  <si>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</si>
  <si>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</si>
  <si>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</si>
  <si>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</si>
  <si>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</si>
  <si>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</si>
  <si>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</si>
  <si>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</si>
  <si>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</si>
  <si>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</si>
  <si>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</si>
  <si>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</si>
  <si>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</si>
  <si>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</si>
  <si>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</si>
  <si>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</si>
  <si>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</si>
  <si>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</si>
  <si>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</si>
  <si>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</si>
  <si>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</si>
  <si>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</si>
  <si>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</si>
  <si>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</si>
  <si>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</si>
  <si>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</si>
  <si>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</si>
  <si>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</si>
  <si>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</si>
  <si>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</si>
  <si>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</si>
  <si>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</si>
  <si>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</si>
  <si>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</si>
  <si>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</si>
  <si>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</si>
  <si>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</si>
  <si>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</si>
  <si>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</si>
  <si>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</si>
  <si>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</si>
  <si>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</si>
  <si>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</si>
  <si>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</si>
  <si>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</si>
  <si>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</si>
  <si>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</si>
  <si>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</si>
  <si>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</si>
  <si>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</si>
  <si>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</si>
  <si>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</si>
  <si>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</si>
  <si>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</si>
  <si>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</si>
  <si>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</si>
  <si>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</si>
  <si>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</si>
  <si>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</si>
  <si>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</si>
  <si>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</si>
  <si>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</si>
  <si>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</si>
  <si>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</si>
  <si>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</si>
  <si>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</si>
  <si>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</si>
  <si>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</si>
  <si>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</si>
  <si>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</si>
  <si>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</si>
  <si>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</si>
  <si>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</si>
  <si>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</si>
  <si>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</si>
  <si>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</si>
  <si>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</si>
  <si>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</si>
  <si>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</si>
  <si>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</si>
  <si>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</si>
  <si>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</si>
  <si>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</si>
  <si>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</si>
  <si>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</si>
  <si>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</si>
  <si>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</si>
  <si>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</si>
  <si>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</si>
  <si>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</si>
  <si>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</si>
  <si>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</si>
  <si>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</si>
  <si>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</si>
  <si>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</si>
  <si>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</si>
  <si>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</si>
  <si>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</si>
  <si>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</si>
  <si>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</si>
  <si>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</si>
  <si>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</si>
  <si>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</si>
  <si>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</si>
  <si>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</si>
  <si>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</si>
  <si>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</si>
  <si>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</si>
  <si>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</si>
  <si>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</si>
  <si>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</si>
  <si>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</si>
  <si>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</si>
  <si>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</si>
  <si>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</si>
  <si>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</si>
  <si>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</si>
  <si>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</si>
  <si>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</si>
  <si>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</si>
  <si>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</si>
  <si>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</si>
  <si>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</si>
  <si>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</si>
  <si>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</si>
  <si>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</si>
  <si>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</si>
  <si>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</si>
  <si>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</si>
  <si>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</si>
  <si>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</si>
  <si>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</si>
  <si>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</si>
  <si>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</si>
  <si>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</si>
  <si>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</si>
  <si>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</si>
  <si>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</si>
  <si>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</si>
  <si>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</si>
  <si>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</si>
  <si>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</si>
  <si>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</si>
  <si>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</si>
  <si>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</si>
  <si>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</si>
  <si>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</si>
  <si>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</si>
  <si>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</si>
  <si>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</si>
  <si>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</si>
  <si>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</si>
  <si>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</si>
  <si>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</si>
  <si>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</si>
  <si>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</si>
  <si>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</si>
  <si>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</si>
  <si>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</si>
  <si>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</si>
  <si>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</si>
  <si>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</si>
  <si>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</si>
  <si>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</si>
  <si>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</si>
  <si>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</si>
  <si>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</si>
  <si>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</si>
  <si>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</si>
  <si>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</si>
  <si>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</si>
  <si>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</si>
  <si>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</si>
  <si>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</si>
  <si>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</si>
  <si>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</si>
  <si>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</si>
  <si>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</si>
  <si>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</si>
  <si>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</si>
  <si>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</si>
  <si>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</si>
  <si>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</si>
  <si>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</si>
  <si>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</si>
  <si>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</si>
  <si>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</si>
  <si>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</si>
  <si>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</si>
  <si>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</si>
  <si>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</si>
  <si>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</si>
  <si>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</si>
  <si>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</si>
  <si>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</si>
  <si>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</si>
  <si>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</si>
  <si>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</si>
  <si>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</si>
  <si>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</si>
  <si>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</si>
  <si>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</si>
  <si>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</si>
  <si>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</si>
  <si>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</si>
  <si>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</si>
  <si>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</si>
  <si>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</si>
  <si>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</si>
  <si>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</si>
  <si>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</si>
  <si>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</si>
  <si>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</si>
  <si>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</si>
  <si>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</si>
  <si>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</si>
  <si>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</si>
  <si>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</si>
  <si>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</si>
  <si>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</si>
  <si>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</si>
  <si>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</si>
  <si>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</si>
  <si>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</si>
  <si>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</si>
  <si>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</si>
  <si>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</si>
  <si>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</si>
  <si>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</si>
  <si>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</si>
  <si>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</si>
  <si>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</si>
  <si>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</si>
  <si>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</si>
  <si>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</si>
  <si>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</si>
  <si>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</si>
  <si>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</si>
  <si>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</si>
  <si>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</si>
  <si>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</si>
  <si>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</si>
  <si>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</si>
  <si>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</si>
  <si>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</si>
  <si>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</si>
  <si>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</si>
  <si>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</si>
  <si>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</si>
  <si>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</si>
  <si>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</si>
  <si>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</si>
  <si>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</si>
  <si>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</si>
  <si>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</si>
  <si>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</si>
  <si>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</si>
  <si>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</si>
  <si>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</si>
  <si>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</si>
  <si>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</si>
  <si>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</si>
  <si>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</si>
  <si>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</si>
  <si>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</si>
  <si>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</si>
  <si>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</si>
  <si>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</si>
  <si>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</si>
  <si>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</si>
  <si>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</si>
  <si>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</si>
  <si>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</si>
  <si>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</si>
  <si>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</si>
  <si>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</si>
  <si>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</si>
  <si>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</si>
  <si>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</si>
  <si>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</si>
  <si>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</si>
  <si>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</si>
  <si>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</si>
  <si>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</si>
  <si>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</si>
  <si>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</si>
  <si>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</si>
  <si>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</si>
  <si>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</si>
  <si>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</si>
  <si>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</si>
  <si>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</si>
  <si>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</si>
  <si>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</si>
  <si>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</si>
  <si>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</si>
  <si>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</si>
  <si>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</si>
  <si>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</si>
  <si>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</si>
  <si>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</si>
  <si>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</si>
  <si>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</si>
  <si>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</si>
  <si>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</si>
  <si>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</si>
  <si>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</si>
  <si>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</si>
  <si>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</si>
  <si>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</si>
  <si>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</si>
  <si>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</si>
  <si>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</si>
  <si>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</si>
  <si>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</si>
  <si>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</si>
  <si>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</si>
  <si>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</si>
  <si>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</si>
  <si>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</si>
  <si>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</si>
  <si>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</si>
  <si>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</si>
  <si>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</si>
  <si>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</si>
  <si>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</si>
  <si>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</si>
  <si>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</si>
  <si>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</si>
  <si>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</si>
  <si>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</si>
  <si>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</si>
  <si>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</si>
  <si>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</si>
  <si>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</si>
  <si>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</si>
  <si>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</si>
  <si>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</si>
  <si>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</si>
  <si>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</si>
  <si>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</si>
  <si>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</si>
  <si>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</si>
  <si>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</si>
  <si>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</si>
  <si>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</si>
  <si>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</si>
  <si>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</si>
  <si>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</si>
  <si>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</si>
  <si>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</si>
  <si>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</si>
  <si>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</si>
  <si>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</si>
  <si>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</si>
  <si>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</si>
  <si>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</si>
  <si>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</si>
  <si>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</si>
  <si>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</si>
  <si>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</si>
  <si>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</si>
  <si>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</si>
  <si>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</si>
  <si>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</si>
  <si>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</si>
  <si>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</si>
  <si>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</si>
  <si>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</si>
  <si>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</si>
  <si>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</si>
  <si>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</si>
  <si>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</si>
  <si>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</si>
  <si>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</si>
  <si>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</si>
  <si>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</si>
  <si>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</si>
  <si>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</si>
  <si>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</si>
  <si>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</si>
  <si>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</si>
  <si>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</si>
  <si>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</si>
  <si>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</si>
  <si>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</si>
  <si>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</si>
  <si>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</si>
  <si>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</si>
  <si>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</si>
  <si>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</si>
  <si>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</si>
  <si>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</si>
  <si>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</si>
  <si>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</si>
  <si>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</si>
  <si>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</si>
  <si>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</si>
  <si>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</si>
  <si>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</si>
  <si>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</si>
  <si>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</si>
  <si>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</si>
  <si>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</si>
  <si>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</si>
  <si>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</si>
  <si>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</si>
  <si>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</si>
  <si>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</si>
  <si>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</si>
  <si>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</si>
  <si>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</si>
  <si>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</si>
  <si>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</si>
  <si>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</si>
  <si>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</si>
  <si>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</si>
  <si>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</si>
  <si>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</si>
  <si>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</si>
  <si>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</si>
  <si>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</si>
  <si>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</si>
  <si>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</si>
  <si>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</si>
  <si>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</si>
  <si>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</si>
  <si>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</si>
  <si>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</si>
  <si>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</si>
  <si>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</si>
  <si>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</si>
  <si>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</si>
  <si>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</si>
  <si>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</si>
  <si>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</si>
  <si>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</si>
  <si>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</si>
  <si>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</si>
  <si>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</si>
  <si>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</si>
  <si>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</si>
  <si>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</si>
  <si>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</si>
  <si>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</si>
  <si>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</si>
  <si>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</si>
  <si>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</si>
  <si>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</si>
  <si>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</si>
  <si>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</si>
  <si>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</si>
  <si>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</si>
  <si>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</si>
  <si>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</si>
  <si>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</si>
  <si>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</si>
  <si>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</si>
  <si>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</si>
  <si>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</si>
  <si>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</si>
  <si>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</si>
  <si>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</si>
  <si>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</si>
  <si>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</si>
  <si>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</si>
  <si>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</si>
  <si>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</si>
  <si>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</si>
  <si>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</si>
  <si>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</si>
  <si>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</si>
  <si>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</si>
  <si>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</si>
  <si>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</si>
  <si>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</si>
  <si>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</si>
  <si>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</si>
  <si>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</si>
  <si>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</si>
  <si>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</si>
  <si>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</si>
  <si>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</si>
  <si>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</si>
  <si>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</si>
  <si>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</si>
  <si>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</si>
  <si>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</si>
  <si>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</si>
  <si>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</si>
  <si>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</si>
  <si>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</si>
  <si>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</si>
  <si>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</si>
  <si>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</si>
  <si>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</si>
  <si>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</si>
  <si>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</si>
  <si>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</si>
  <si>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</si>
  <si>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</si>
  <si>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</si>
  <si>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</si>
  <si>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</si>
  <si>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</si>
  <si>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</si>
  <si>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</si>
  <si>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</si>
  <si>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</si>
  <si>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</si>
  <si>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</si>
  <si>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</si>
  <si>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</si>
  <si>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</si>
  <si>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</si>
  <si>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</si>
  <si>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</si>
  <si>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</si>
  <si>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</si>
  <si>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</si>
  <si>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</si>
  <si>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</si>
  <si>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</si>
  <si>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</si>
  <si>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</si>
  <si>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</si>
  <si>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</si>
  <si>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</si>
  <si>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</si>
  <si>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</si>
  <si>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</si>
  <si>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</si>
  <si>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</si>
  <si>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</si>
  <si>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</si>
  <si>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</si>
  <si>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</si>
  <si>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</si>
  <si>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</si>
  <si>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</si>
  <si>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</si>
  <si>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</si>
  <si>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</si>
  <si>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</si>
  <si>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</si>
  <si>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</si>
  <si>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</si>
  <si>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</si>
  <si>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</si>
  <si>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</si>
  <si>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</si>
  <si>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</si>
  <si>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</si>
  <si>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</si>
  <si>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</si>
  <si>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</si>
  <si>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</si>
  <si>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</si>
  <si>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</si>
  <si>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</si>
  <si>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</si>
  <si>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</si>
  <si>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</si>
  <si>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</si>
  <si>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</si>
  <si>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</si>
  <si>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</si>
  <si>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</si>
  <si>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</si>
  <si>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</si>
  <si>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</si>
  <si>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</si>
  <si>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</si>
  <si>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</si>
  <si>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</si>
  <si>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</si>
  <si>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</si>
  <si>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</si>
  <si>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</si>
  <si>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</si>
  <si>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</si>
  <si>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</si>
  <si>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</si>
  <si>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</si>
  <si>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</si>
  <si>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</si>
  <si>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</si>
  <si>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</si>
  <si>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</si>
  <si>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</si>
  <si>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</si>
  <si>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</si>
  <si>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</si>
  <si>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</si>
  <si>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</si>
  <si>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</si>
  <si>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</si>
  <si>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</si>
  <si>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</si>
  <si>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</si>
  <si>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</si>
  <si>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</si>
  <si>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</si>
  <si>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</si>
  <si>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</si>
  <si>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</si>
  <si>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</si>
  <si>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</si>
  <si>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</si>
  <si>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</si>
  <si>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</si>
  <si>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</si>
  <si>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</si>
  <si>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</si>
  <si>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</si>
  <si>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</si>
  <si>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</si>
  <si>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</si>
  <si>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</si>
  <si>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</si>
  <si>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</si>
  <si>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</si>
  <si>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</si>
  <si>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</si>
  <si>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</si>
  <si>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</si>
  <si>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</si>
  <si>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</si>
  <si>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</si>
  <si>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</si>
  <si>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</si>
  <si>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</si>
  <si>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</si>
  <si>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</si>
  <si>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</si>
  <si>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</si>
  <si>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</si>
  <si>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</si>
  <si>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</si>
  <si>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</si>
  <si>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</si>
  <si>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</si>
  <si>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</si>
  <si>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</si>
  <si>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</si>
  <si>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</si>
  <si>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</si>
  <si>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</si>
  <si>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</si>
  <si>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</si>
  <si>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</si>
  <si>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</si>
  <si>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</si>
  <si>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</si>
  <si>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</si>
  <si>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</si>
  <si>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</si>
  <si>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</si>
  <si>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</si>
  <si>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</si>
  <si>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</si>
  <si>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</si>
  <si>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</si>
  <si>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</si>
  <si>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</si>
  <si>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</si>
  <si>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</si>
  <si>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</si>
  <si>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</si>
  <si>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</si>
  <si>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</si>
  <si>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</si>
  <si>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</si>
  <si>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</si>
  <si>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</si>
  <si>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</si>
  <si>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</si>
  <si>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</si>
  <si>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</si>
  <si>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</si>
  <si>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</si>
  <si>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</si>
  <si>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</si>
  <si>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</si>
  <si>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</si>
  <si>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</si>
  <si>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</si>
  <si>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</si>
  <si>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</si>
  <si>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</si>
  <si>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</si>
  <si>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</si>
  <si>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</si>
  <si>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</si>
  <si>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</si>
  <si>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</si>
  <si>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</si>
  <si>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</si>
  <si>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</si>
  <si>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</si>
  <si>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</si>
  <si>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</si>
  <si>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</si>
  <si>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</si>
  <si>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</si>
  <si>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</si>
  <si>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</si>
  <si>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</si>
  <si>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</si>
  <si>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</si>
  <si>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</si>
  <si>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</si>
  <si>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</si>
  <si>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</si>
  <si>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</si>
  <si>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</si>
  <si>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</si>
  <si>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</si>
  <si>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</si>
  <si>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</si>
  <si>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</si>
  <si>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</si>
  <si>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</si>
  <si>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</si>
  <si>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</si>
  <si>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</si>
  <si>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</si>
  <si>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</si>
  <si>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</si>
  <si>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</si>
  <si>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</si>
  <si>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</si>
  <si>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</si>
  <si>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</si>
  <si>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</si>
  <si>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</si>
  <si>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</si>
  <si>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</si>
  <si>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</si>
  <si>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</si>
  <si>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</si>
  <si>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</si>
  <si>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</si>
  <si>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</si>
  <si>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</si>
  <si>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</si>
  <si>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</si>
  <si>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</si>
  <si>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</si>
  <si>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</si>
  <si>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</si>
  <si>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</si>
  <si>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</si>
  <si>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</si>
  <si>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</si>
  <si>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</si>
  <si>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</si>
  <si>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</si>
  <si>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</si>
  <si>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</si>
  <si>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</si>
  <si>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</si>
  <si>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</si>
  <si>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</si>
  <si>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</si>
  <si>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</si>
  <si>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</si>
  <si>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</si>
  <si>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</si>
  <si>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</si>
  <si>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</si>
  <si>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</si>
  <si>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</si>
  <si>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</si>
  <si>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</si>
  <si>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</si>
  <si>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</si>
  <si>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</si>
  <si>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</si>
  <si>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</si>
  <si>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</si>
  <si>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</si>
  <si>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</si>
  <si>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</si>
  <si>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</si>
  <si>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</si>
  <si>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</si>
  <si>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</si>
  <si>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</si>
  <si>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</si>
  <si>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</si>
  <si>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</si>
  <si>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</si>
  <si>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</si>
  <si>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</si>
  <si>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</si>
  <si>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</si>
  <si>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</si>
  <si>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</si>
  <si>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</si>
  <si>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</si>
  <si>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</si>
  <si>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</si>
  <si>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</si>
  <si>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</si>
  <si>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</si>
  <si>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</si>
  <si>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</si>
  <si>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</si>
  <si>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</si>
  <si>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</si>
  <si>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</si>
  <si>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</si>
  <si>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</si>
  <si>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</si>
  <si>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</si>
  <si>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</si>
  <si>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</si>
  <si>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</si>
  <si>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</si>
  <si>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</si>
  <si>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</si>
  <si>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</si>
  <si>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</si>
  <si>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</si>
  <si>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</si>
  <si>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</si>
  <si>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</si>
  <si>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</si>
  <si>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</si>
  <si>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</si>
  <si>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</si>
  <si>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</si>
  <si>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</si>
  <si>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</si>
  <si>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</si>
  <si>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</si>
  <si>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</si>
  <si>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</si>
  <si>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</si>
  <si>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</si>
  <si>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</si>
  <si>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</si>
  <si>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</si>
  <si>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</si>
  <si>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</si>
  <si>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</si>
  <si>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</si>
  <si>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</si>
  <si>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</si>
  <si>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</si>
  <si>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</si>
  <si>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</si>
  <si>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</si>
  <si>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</si>
  <si>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</si>
  <si>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</si>
  <si>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</si>
  <si>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</si>
  <si>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</si>
  <si>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</si>
  <si>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</si>
  <si>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</si>
  <si>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</si>
  <si>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</si>
  <si>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</si>
  <si>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</si>
  <si>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</si>
  <si>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</si>
  <si>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</si>
  <si>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</si>
  <si>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</si>
  <si>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</si>
  <si>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</si>
  <si>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</si>
  <si>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</si>
  <si>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</si>
  <si>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</si>
  <si>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</si>
  <si>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</si>
  <si>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</si>
  <si>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</si>
  <si>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</si>
  <si>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</si>
  <si>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</si>
  <si>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</si>
  <si>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</si>
  <si>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</si>
  <si>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</si>
  <si>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</si>
  <si>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</si>
  <si>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</si>
  <si>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</si>
  <si>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</si>
  <si>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</si>
  <si>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</si>
  <si>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</si>
  <si>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</si>
  <si>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</si>
  <si>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</si>
  <si>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</si>
  <si>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</si>
  <si>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</si>
  <si>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</si>
  <si>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</si>
  <si>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</si>
  <si>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</si>
  <si>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</si>
  <si>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</si>
  <si>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</si>
  <si>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</si>
  <si>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</si>
  <si>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</si>
  <si>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</si>
  <si>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</si>
  <si>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</si>
  <si>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</si>
  <si>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</si>
  <si>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</si>
  <si>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</si>
  <si>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</si>
  <si>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</si>
  <si>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</si>
  <si>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</si>
  <si>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</si>
  <si>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</si>
  <si>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</si>
  <si>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</si>
  <si>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</si>
  <si>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</si>
  <si>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</si>
  <si>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</si>
  <si>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</si>
  <si>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</si>
  <si>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</si>
  <si>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</si>
  <si>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</si>
  <si>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</si>
  <si>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</si>
  <si>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</si>
  <si>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</si>
  <si>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</si>
  <si>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</si>
  <si>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</si>
  <si>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</si>
  <si>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</si>
  <si>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</si>
  <si>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</si>
  <si>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</si>
  <si>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</si>
  <si>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</si>
  <si>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</si>
  <si>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</si>
  <si>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</si>
  <si>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</si>
  <si>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</si>
  <si>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</si>
  <si>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</si>
  <si>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</si>
  <si>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</si>
  <si>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</si>
  <si>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</si>
  <si>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</si>
  <si>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</si>
  <si>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</si>
  <si>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</si>
  <si>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</si>
  <si>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</si>
  <si>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</si>
  <si>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</si>
  <si>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</si>
  <si>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</si>
  <si>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</si>
  <si>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</si>
  <si>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</si>
  <si>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</si>
  <si>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</si>
  <si>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</si>
  <si>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</si>
  <si>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</si>
  <si>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</si>
  <si>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</si>
  <si>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</si>
  <si>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</si>
  <si>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</si>
  <si>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</si>
  <si>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</si>
  <si>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</si>
  <si>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</si>
  <si>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</si>
  <si>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</si>
  <si>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</si>
  <si>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</si>
  <si>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</si>
  <si>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</si>
  <si>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</si>
  <si>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</si>
  <si>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</si>
  <si>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</si>
  <si>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</si>
  <si>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</si>
  <si>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</si>
  <si>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</si>
  <si>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</si>
  <si>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</si>
  <si>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</si>
  <si>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</si>
  <si>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</si>
  <si>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</si>
  <si>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</si>
  <si>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</si>
  <si>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</si>
  <si>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</si>
  <si>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</si>
  <si>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</si>
  <si>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</si>
  <si>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</si>
  <si>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</si>
  <si>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</si>
  <si>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</si>
  <si>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</si>
  <si>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</si>
  <si>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</si>
  <si>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</si>
  <si>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</si>
  <si>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</si>
  <si>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</si>
  <si>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</si>
  <si>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</si>
  <si>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</si>
  <si>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</si>
  <si>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</si>
  <si>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</si>
  <si>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</si>
  <si>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</si>
  <si>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</si>
  <si>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</si>
  <si>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</si>
  <si>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</si>
  <si>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</si>
  <si>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</si>
  <si>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</si>
  <si>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</si>
  <si>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</si>
  <si>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</si>
  <si>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</si>
  <si>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</si>
  <si>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</si>
  <si>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</si>
  <si>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</si>
  <si>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</si>
  <si>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</si>
  <si>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</si>
  <si>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</si>
  <si>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</si>
  <si>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</si>
  <si>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</si>
  <si>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</si>
  <si>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</si>
  <si>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</si>
  <si>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</si>
  <si>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</si>
  <si>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</si>
  <si>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</si>
  <si>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</si>
  <si>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</si>
  <si>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</si>
  <si>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</si>
  <si>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</si>
  <si>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</si>
  <si>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</si>
  <si>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</si>
  <si>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</si>
  <si>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</si>
  <si>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</si>
  <si>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</si>
  <si>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</si>
  <si>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</si>
  <si>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</si>
  <si>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</si>
  <si>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</si>
  <si>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</si>
  <si>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</si>
  <si>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</si>
  <si>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</si>
  <si>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</si>
  <si>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</si>
  <si>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</si>
  <si>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</si>
  <si>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</si>
  <si>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</si>
  <si>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</si>
  <si>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</si>
  <si>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</si>
  <si>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</si>
  <si>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</si>
  <si>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</si>
  <si>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</si>
  <si>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</si>
  <si>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</si>
  <si>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</si>
  <si>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</si>
  <si>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</si>
  <si>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</si>
  <si>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</si>
  <si>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</si>
  <si>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</si>
  <si>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</si>
  <si>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</si>
  <si>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</si>
  <si>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</si>
  <si>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</si>
  <si>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</si>
  <si>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</si>
  <si>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</si>
  <si>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</si>
  <si>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</si>
  <si>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</si>
  <si>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</si>
  <si>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</si>
  <si>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</si>
  <si>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</si>
  <si>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</si>
  <si>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</si>
  <si>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</si>
  <si>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</si>
  <si>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</si>
  <si>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</si>
  <si>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</si>
  <si>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</si>
  <si>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</si>
  <si>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</si>
  <si>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</si>
  <si>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</si>
  <si>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</si>
  <si>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</si>
  <si>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</si>
  <si>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</si>
  <si>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</si>
  <si>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</si>
  <si>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</si>
  <si>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</si>
  <si>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</si>
  <si>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</si>
  <si>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</si>
  <si>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</si>
  <si>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</si>
  <si>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</si>
  <si>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</si>
  <si>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</si>
  <si>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</si>
  <si>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</si>
  <si>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</si>
  <si>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</si>
  <si>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</si>
  <si>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</si>
  <si>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</si>
  <si>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</si>
  <si>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</si>
  <si>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</si>
  <si>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</si>
  <si>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</si>
  <si>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</si>
  <si>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</si>
  <si>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</si>
  <si>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</si>
  <si>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</si>
  <si>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</si>
  <si>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</si>
  <si>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</si>
  <si>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</si>
  <si>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</si>
  <si>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</si>
  <si>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</si>
  <si>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</si>
  <si>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</si>
  <si>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</si>
  <si>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</si>
  <si>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</si>
  <si>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</si>
  <si>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</si>
  <si>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</si>
  <si>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</si>
  <si>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</si>
  <si>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</si>
  <si>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</si>
  <si>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</si>
  <si>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</si>
  <si>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</si>
  <si>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</si>
  <si>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</si>
  <si>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</si>
  <si>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</si>
  <si>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</si>
  <si>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</si>
  <si>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</si>
  <si>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</si>
  <si>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</si>
  <si>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</si>
  <si>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</si>
  <si>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</si>
  <si>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</si>
  <si>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</si>
  <si>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</si>
  <si>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</si>
  <si>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</si>
  <si>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</si>
  <si>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</si>
  <si>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</si>
  <si>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</si>
  <si>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</si>
  <si>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</si>
  <si>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</si>
  <si>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</si>
  <si>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</si>
  <si>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</si>
  <si>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</si>
  <si>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</si>
  <si>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</si>
  <si>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</si>
  <si>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</si>
  <si>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</si>
  <si>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</si>
  <si>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</si>
  <si>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</si>
  <si>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</si>
  <si>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</si>
  <si>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</si>
  <si>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</si>
  <si>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</si>
  <si>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</si>
  <si>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</si>
  <si>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</si>
  <si>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</si>
  <si>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</si>
  <si>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</si>
  <si>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</si>
  <si>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</si>
  <si>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</si>
  <si>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</si>
  <si>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</si>
  <si>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</si>
  <si>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</si>
  <si>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</si>
  <si>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</si>
  <si>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</si>
  <si>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</si>
  <si>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</si>
  <si>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</si>
  <si>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</si>
  <si>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</si>
  <si>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</si>
  <si>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</si>
  <si>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</si>
  <si>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</si>
  <si>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</si>
  <si>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</si>
  <si>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</si>
  <si>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</si>
  <si>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</si>
  <si>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</si>
  <si>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</si>
  <si>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</si>
  <si>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</si>
  <si>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</si>
  <si>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</si>
  <si>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</si>
  <si>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</si>
  <si>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</si>
  <si>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</si>
  <si>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</si>
  <si>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</si>
  <si>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</si>
  <si>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</si>
  <si>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</si>
  <si>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</si>
  <si>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</si>
  <si>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</si>
  <si>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</si>
  <si>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</si>
  <si>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</si>
  <si>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</si>
  <si>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</si>
  <si>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</si>
  <si>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</si>
  <si>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</si>
  <si>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</si>
  <si>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</si>
  <si>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</si>
  <si>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</si>
  <si>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</si>
  <si>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</si>
  <si>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</si>
  <si>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</si>
  <si>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</si>
  <si>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</si>
  <si>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</si>
  <si>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</si>
  <si>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</si>
  <si>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</si>
  <si>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</si>
  <si>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</si>
  <si>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</si>
  <si>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</si>
  <si>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</si>
  <si>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</si>
  <si>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</si>
  <si>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</si>
  <si>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</si>
  <si>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</si>
  <si>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</si>
  <si>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</si>
  <si>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</si>
  <si>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</si>
  <si>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</si>
  <si>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</si>
  <si>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</si>
  <si>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</si>
  <si>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</si>
  <si>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</si>
  <si>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</si>
  <si>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</si>
  <si>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</si>
  <si>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</si>
  <si>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</si>
  <si>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</si>
  <si>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</si>
  <si>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</si>
  <si>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</si>
  <si>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</si>
  <si>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</si>
  <si>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</si>
  <si>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</si>
  <si>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</si>
  <si>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</si>
  <si>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</si>
  <si>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</si>
  <si>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</si>
  <si>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</si>
  <si>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</si>
  <si>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</si>
  <si>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</si>
  <si>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</si>
  <si>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</si>
  <si>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</si>
  <si>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</si>
  <si>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</si>
  <si>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</si>
  <si>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</si>
  <si>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</si>
  <si>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</si>
  <si>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</si>
  <si>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</si>
  <si>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</si>
  <si>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</si>
  <si>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</si>
  <si>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</si>
  <si>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</si>
  <si>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</si>
  <si>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</si>
  <si>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</si>
  <si>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</si>
  <si>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</si>
  <si>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</si>
  <si>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</si>
  <si>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</si>
  <si>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</si>
  <si>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</si>
  <si>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</si>
  <si>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</si>
  <si>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</si>
  <si>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</si>
  <si>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</si>
  <si>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</si>
  <si>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</si>
  <si>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</si>
  <si>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</si>
  <si>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</si>
  <si>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</si>
  <si>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</si>
  <si>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</si>
  <si>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</si>
  <si>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</si>
  <si>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</si>
  <si>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</si>
  <si>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</si>
  <si>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</si>
  <si>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</si>
  <si>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</si>
  <si>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</si>
  <si>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</si>
  <si>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</si>
  <si>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</si>
  <si>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</si>
  <si>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</si>
  <si>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</si>
  <si>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</si>
  <si>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</si>
  <si>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</si>
  <si>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</si>
  <si>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</si>
  <si>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</si>
  <si>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</si>
  <si>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</si>
  <si>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</si>
  <si>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</si>
  <si>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</si>
  <si>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</si>
  <si>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</si>
  <si>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</si>
  <si>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</si>
  <si>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</si>
  <si>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</si>
  <si>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</si>
  <si>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</si>
  <si>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</si>
  <si>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</si>
  <si>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</si>
  <si>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</si>
  <si>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</si>
  <si>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</si>
  <si>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</si>
  <si>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</si>
  <si>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</si>
  <si>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</si>
  <si>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</si>
  <si>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</si>
  <si>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</si>
  <si>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</si>
  <si>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</si>
  <si>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</si>
  <si>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</si>
  <si>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</si>
  <si>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</si>
  <si>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</si>
  <si>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</si>
  <si>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</si>
  <si>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</si>
  <si>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</si>
  <si>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</si>
  <si>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</si>
  <si>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</si>
  <si>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</si>
  <si>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</si>
  <si>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</si>
  <si>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</si>
  <si>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</si>
  <si>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</si>
  <si>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</si>
  <si>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</si>
  <si>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</si>
  <si>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</si>
  <si>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</si>
  <si>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</si>
  <si>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</si>
  <si>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</si>
  <si>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</si>
  <si>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</si>
  <si>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</si>
  <si>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</si>
  <si>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</si>
  <si>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</si>
  <si>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</si>
  <si>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</si>
  <si>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</si>
  <si>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</si>
  <si>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</si>
  <si>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</si>
  <si>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</si>
  <si>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</si>
  <si>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</si>
  <si>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</si>
  <si>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</si>
  <si>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</si>
  <si>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</si>
  <si>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</si>
  <si>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</si>
  <si>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</si>
  <si>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</si>
  <si>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</si>
  <si>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</si>
  <si>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</si>
  <si>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</si>
  <si>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</si>
  <si>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</si>
  <si>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</si>
  <si>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</si>
  <si>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</si>
  <si>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</si>
  <si>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</si>
  <si>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</si>
  <si>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</si>
  <si>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</si>
  <si>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</si>
  <si>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</si>
  <si>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</si>
  <si>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</si>
  <si>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</si>
  <si>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</si>
  <si>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</si>
  <si>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</si>
  <si>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</si>
  <si>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</si>
  <si>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</si>
  <si>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</si>
  <si>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</si>
  <si>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</si>
  <si>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</si>
  <si>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</si>
  <si>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</si>
  <si>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</si>
  <si>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</si>
  <si>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</si>
  <si>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</si>
  <si>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</si>
  <si>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</si>
  <si>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</si>
  <si>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</si>
  <si>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</si>
  <si>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</si>
  <si>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</si>
  <si>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</si>
  <si>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</si>
  <si>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</si>
  <si>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</si>
  <si>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</si>
  <si>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</si>
  <si>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</si>
  <si>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</si>
  <si>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</si>
  <si>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</si>
  <si>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</si>
  <si>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</si>
  <si>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</si>
  <si>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</si>
  <si>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</si>
  <si>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</si>
  <si>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</si>
  <si>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</si>
  <si>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</si>
  <si>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</si>
  <si>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</si>
  <si>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</si>
  <si>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</si>
  <si>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</si>
  <si>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</si>
  <si>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</si>
  <si>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</si>
  <si>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</si>
  <si>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</si>
  <si>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</si>
  <si>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</si>
  <si>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</si>
  <si>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</si>
  <si>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</si>
  <si>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</si>
  <si>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</si>
  <si>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</si>
  <si>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</si>
  <si>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</si>
  <si>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</si>
  <si>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</si>
  <si>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</si>
  <si>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</si>
  <si>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</si>
  <si>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</si>
  <si>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</si>
  <si>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</si>
  <si>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</si>
  <si>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</si>
  <si>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</si>
  <si>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</si>
  <si>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</si>
  <si>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</si>
  <si>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</si>
  <si>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</si>
  <si>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</si>
  <si>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</si>
  <si>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</si>
  <si>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</si>
  <si>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</si>
  <si>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</si>
  <si>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</si>
  <si>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</si>
  <si>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</si>
  <si>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</si>
  <si>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</si>
  <si>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</si>
  <si>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</si>
  <si>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</si>
  <si>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</si>
  <si>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</si>
  <si>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</si>
  <si>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</si>
  <si>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</si>
  <si>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</si>
  <si>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</si>
  <si>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</si>
  <si>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</si>
  <si>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</si>
  <si>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</si>
  <si>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</si>
  <si>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</si>
  <si>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</si>
  <si>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</si>
  <si>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</si>
  <si>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</si>
  <si>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</si>
  <si>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</si>
  <si>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</si>
  <si>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</si>
  <si>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</si>
  <si>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</si>
  <si>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</si>
  <si>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</si>
  <si>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</si>
  <si>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</si>
  <si>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</si>
  <si>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</si>
  <si>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</si>
  <si>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</si>
  <si>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</si>
  <si>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</si>
  <si>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</si>
  <si>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</si>
  <si>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</si>
  <si>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</si>
  <si>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</si>
  <si>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</si>
  <si>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</si>
  <si>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</si>
  <si>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</si>
  <si>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</si>
  <si>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</si>
  <si>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</si>
  <si>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</si>
  <si>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</si>
  <si>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</si>
  <si>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</si>
  <si>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</si>
  <si>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</si>
  <si>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</si>
  <si>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</si>
  <si>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</si>
  <si>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</si>
  <si>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</si>
  <si>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</si>
  <si>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</si>
  <si>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</si>
  <si>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</si>
  <si>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</si>
  <si>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</si>
  <si>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</si>
  <si>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</si>
  <si>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</si>
  <si>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</si>
  <si>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</si>
  <si>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</si>
  <si>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</si>
  <si>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</si>
  <si>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</si>
  <si>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</si>
  <si>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</si>
  <si>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</si>
  <si>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</si>
  <si>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</si>
  <si>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</si>
  <si>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</si>
  <si>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</si>
  <si>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</si>
  <si>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</si>
  <si>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</si>
  <si>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</si>
  <si>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</si>
  <si>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</si>
  <si>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</si>
  <si>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</si>
  <si>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</si>
  <si>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</si>
  <si>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</si>
  <si>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</si>
  <si>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</si>
  <si>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</si>
  <si>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</si>
  <si>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</si>
  <si>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</si>
  <si>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</si>
  <si>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</si>
  <si>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</si>
  <si>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</si>
  <si>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</si>
  <si>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</si>
  <si>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</si>
  <si>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</si>
  <si>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</si>
  <si>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</si>
  <si>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</si>
  <si>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</si>
  <si>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</si>
  <si>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</si>
  <si>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</si>
  <si>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</si>
  <si>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</si>
  <si>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</si>
  <si>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</si>
  <si>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</si>
  <si>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</si>
  <si>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</si>
  <si>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</si>
  <si>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</si>
  <si>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</si>
  <si>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</si>
  <si>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</si>
  <si>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</si>
  <si>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</si>
  <si>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</si>
  <si>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</si>
  <si>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</si>
  <si>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</si>
  <si>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</si>
  <si>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</si>
  <si>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</si>
  <si>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</si>
  <si>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</si>
  <si>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</si>
  <si>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</si>
  <si>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</si>
  <si>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</si>
  <si>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</si>
  <si>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</si>
  <si>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</si>
  <si>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</si>
  <si>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</si>
  <si>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</si>
  <si>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</si>
  <si>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</si>
  <si>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</si>
  <si>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</si>
  <si>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</si>
  <si>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</si>
  <si>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</si>
  <si>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</si>
  <si>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</si>
  <si>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</si>
  <si>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</si>
  <si>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</si>
  <si>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</si>
  <si>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</si>
  <si>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</si>
  <si>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</si>
  <si>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</si>
  <si>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</si>
  <si>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</si>
  <si>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</si>
  <si>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</si>
  <si>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</si>
  <si>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</si>
  <si>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</si>
  <si>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</si>
  <si>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</si>
  <si>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</si>
  <si>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</si>
  <si>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</si>
  <si>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</si>
  <si>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</si>
  <si>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</si>
  <si>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</si>
  <si>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</si>
  <si>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</si>
  <si>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</si>
  <si>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</si>
  <si>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</si>
  <si>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</si>
  <si>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</si>
  <si>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</si>
  <si>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</si>
  <si>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</si>
  <si>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</si>
  <si>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</si>
  <si>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</si>
  <si>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</si>
  <si>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</si>
  <si>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</si>
  <si>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</si>
  <si>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</si>
  <si>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</si>
  <si>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</si>
  <si>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</si>
  <si>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</si>
  <si>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</si>
  <si>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</si>
  <si>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</si>
  <si>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</si>
  <si>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</si>
  <si>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</si>
  <si>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</si>
  <si>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</si>
  <si>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</si>
  <si>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</si>
  <si>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</si>
  <si>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</si>
  <si>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</si>
  <si>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</si>
  <si>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</si>
  <si>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</si>
  <si>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</si>
  <si>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</si>
  <si>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</si>
  <si>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</si>
  <si>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</si>
  <si>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</si>
  <si>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</si>
  <si>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</si>
  <si>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</si>
  <si>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</si>
  <si>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</si>
  <si>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</si>
  <si>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</si>
  <si>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</si>
  <si>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</si>
  <si>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</si>
  <si>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</si>
  <si>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</si>
  <si>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</si>
  <si>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</si>
  <si>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</si>
  <si>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</si>
  <si>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</si>
  <si>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</si>
  <si>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</si>
  <si>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</si>
  <si>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</si>
  <si>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</si>
  <si>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</si>
  <si>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</si>
  <si>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</si>
  <si>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</si>
  <si>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</si>
  <si>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</si>
  <si>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</si>
  <si>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</si>
  <si>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</si>
  <si>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</si>
  <si>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</si>
  <si>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</si>
  <si>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</si>
  <si>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</si>
  <si>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</si>
  <si>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</si>
  <si>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</si>
  <si>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</si>
  <si>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</si>
  <si>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</si>
  <si>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</si>
  <si>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</si>
  <si>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</si>
  <si>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</si>
  <si>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</si>
  <si>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</si>
  <si>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</si>
  <si>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</si>
  <si>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</si>
  <si>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</si>
  <si>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</si>
  <si>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</si>
  <si>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</si>
  <si>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</si>
  <si>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</si>
  <si>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</si>
  <si>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</si>
  <si>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</si>
  <si>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</si>
  <si>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</si>
  <si>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</si>
  <si>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</si>
  <si>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</si>
  <si>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</si>
  <si>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</si>
  <si>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</si>
  <si>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</si>
  <si>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</si>
  <si>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</si>
  <si>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</si>
  <si>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</si>
  <si>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</si>
  <si>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</si>
  <si>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</si>
  <si>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</si>
  <si>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</si>
  <si>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</si>
  <si>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</si>
  <si>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</si>
  <si>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</si>
  <si>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</si>
  <si>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</si>
  <si>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</si>
  <si>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</si>
  <si>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</si>
  <si>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</si>
  <si>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</si>
  <si>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</si>
  <si>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</si>
  <si>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</si>
  <si>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</si>
  <si>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</si>
  <si>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</si>
  <si>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</si>
  <si>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</si>
  <si>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</si>
  <si>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</si>
  <si>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</si>
  <si>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</si>
  <si>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</si>
  <si>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</si>
  <si>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</si>
  <si>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</si>
  <si>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</si>
  <si>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</si>
  <si>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</si>
  <si>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</si>
  <si>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</si>
  <si>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</si>
  <si>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</si>
  <si>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</si>
  <si>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</si>
  <si>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</si>
  <si>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</si>
  <si>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</si>
  <si>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</si>
  <si>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</si>
  <si>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</si>
  <si>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</si>
  <si>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</si>
  <si>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</si>
  <si>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</si>
  <si>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</si>
  <si>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</si>
  <si>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</si>
  <si>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</si>
  <si>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</si>
  <si>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</si>
  <si>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</si>
  <si>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</si>
  <si>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</si>
  <si>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</si>
  <si>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</si>
  <si>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</si>
  <si>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</si>
  <si>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</si>
  <si>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</si>
  <si>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</si>
  <si>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</si>
  <si>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</si>
  <si>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</si>
  <si>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</si>
  <si>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</si>
  <si>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</si>
  <si>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</si>
  <si>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</si>
  <si>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</si>
  <si>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</si>
  <si>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</si>
  <si>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</si>
  <si>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</si>
  <si>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</si>
  <si>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</si>
  <si>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</si>
  <si>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</si>
  <si>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</si>
  <si>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</si>
  <si>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</si>
  <si>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</si>
  <si>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</si>
  <si>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</si>
  <si>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</si>
  <si>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</si>
  <si>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</si>
  <si>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</si>
  <si>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</si>
  <si>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</si>
  <si>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</si>
  <si>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</si>
  <si>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</si>
  <si>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</si>
  <si>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</si>
  <si>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</si>
  <si>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</si>
  <si>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</si>
  <si>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</si>
  <si>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</si>
  <si>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</si>
  <si>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</si>
  <si>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</si>
  <si>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</si>
  <si>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</si>
  <si>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</si>
  <si>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</si>
  <si>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</si>
  <si>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</si>
  <si>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</si>
  <si>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</si>
  <si>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</si>
  <si>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</si>
  <si>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</si>
  <si>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</si>
  <si>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</si>
  <si>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</si>
  <si>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</si>
  <si>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</si>
  <si>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</si>
  <si>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</si>
  <si>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</si>
  <si>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</si>
  <si>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</si>
  <si>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</si>
  <si>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</si>
  <si>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</si>
  <si>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</si>
  <si>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</si>
  <si>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</si>
  <si>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</si>
  <si>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</si>
  <si>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</si>
  <si>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</si>
  <si>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</si>
  <si>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</si>
  <si>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</si>
  <si>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</si>
  <si>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</si>
  <si>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</si>
  <si>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</si>
  <si>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</si>
  <si>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</si>
  <si>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</si>
  <si>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</si>
  <si>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</si>
  <si>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</si>
  <si>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</si>
  <si>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</si>
  <si>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</si>
  <si>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</si>
  <si>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</si>
  <si>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</si>
  <si>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</si>
  <si>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</si>
  <si>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</si>
  <si>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</si>
  <si>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</si>
  <si>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</si>
  <si>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</si>
  <si>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</si>
  <si>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</si>
  <si>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</si>
  <si>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</si>
  <si>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</si>
  <si>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</si>
  <si>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</si>
  <si>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</si>
  <si>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</si>
  <si>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</si>
  <si>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</si>
  <si>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</si>
  <si>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</si>
  <si>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</si>
  <si>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</si>
  <si>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</si>
  <si>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</si>
  <si>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</si>
  <si>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</si>
  <si>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</si>
  <si>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</si>
  <si>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</si>
  <si>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</si>
  <si>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</si>
  <si>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</si>
  <si>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</si>
  <si>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</si>
  <si>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</si>
  <si>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</si>
  <si>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</si>
  <si>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</si>
  <si>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</si>
  <si>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</si>
  <si>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</si>
  <si>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</si>
  <si>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</si>
  <si>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</si>
  <si>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</si>
  <si>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</si>
  <si>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</si>
  <si>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</si>
  <si>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</si>
  <si>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</si>
  <si>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</si>
  <si>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</si>
  <si>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</si>
  <si>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</si>
  <si>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</si>
  <si>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</si>
  <si>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</si>
  <si>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</si>
  <si>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</si>
  <si>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</si>
  <si>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</si>
  <si>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</si>
  <si>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</si>
  <si>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</si>
  <si>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</si>
  <si>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</si>
  <si>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</si>
  <si>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</si>
  <si>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</si>
  <si>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</si>
  <si>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</si>
  <si>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</si>
  <si>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</si>
  <si>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</si>
  <si>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</si>
  <si>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</si>
  <si>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</si>
  <si>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</si>
  <si>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</si>
  <si>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</si>
  <si>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</si>
  <si>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</si>
  <si>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</si>
  <si>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</si>
  <si>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</si>
  <si>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</si>
  <si>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</si>
  <si>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</si>
  <si>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</si>
  <si>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</si>
  <si>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</si>
  <si>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</si>
  <si>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</si>
  <si>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</si>
  <si>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</si>
  <si>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</si>
  <si>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</si>
  <si>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</si>
  <si>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</si>
  <si>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</si>
  <si>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</si>
  <si>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</si>
  <si>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</si>
  <si>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</si>
  <si>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</si>
  <si>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</si>
  <si>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</si>
  <si>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</si>
  <si>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</si>
  <si>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</si>
  <si>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</si>
  <si>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</si>
  <si>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</si>
  <si>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</si>
  <si>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</si>
  <si>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</si>
  <si>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</si>
  <si>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</si>
  <si>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</si>
  <si>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</si>
  <si>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</si>
  <si>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</si>
  <si>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</si>
  <si>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</si>
  <si>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</si>
  <si>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</si>
  <si>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</si>
  <si>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</si>
  <si>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</si>
  <si>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</si>
  <si>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</si>
  <si>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</si>
  <si>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</si>
  <si>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</si>
  <si>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</si>
  <si>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</si>
  <si>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</si>
  <si>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</si>
  <si>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</si>
  <si>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</si>
  <si>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</si>
  <si>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</si>
  <si>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</si>
  <si>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</si>
  <si>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</si>
  <si>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</si>
  <si>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</si>
  <si>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</si>
  <si>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</si>
  <si>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</si>
  <si>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</si>
  <si>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</si>
  <si>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</si>
  <si>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</si>
  <si>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</si>
  <si>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</si>
  <si>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</si>
  <si>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</si>
  <si>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</si>
  <si>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</si>
  <si>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</si>
  <si>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</si>
  <si>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</si>
  <si>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</si>
  <si>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</si>
  <si>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</si>
  <si>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</si>
  <si>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</si>
  <si>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</si>
  <si>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</si>
  <si>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</si>
  <si>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</si>
  <si>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</si>
  <si>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</si>
  <si>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</si>
  <si>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</si>
  <si>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</si>
  <si>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</si>
  <si>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</si>
  <si>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</si>
  <si>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</si>
  <si>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</si>
  <si>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</si>
  <si>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</si>
  <si>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</si>
  <si>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</si>
  <si>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</si>
  <si>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</si>
  <si>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</si>
  <si>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</si>
  <si>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</si>
  <si>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</si>
  <si>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</si>
  <si>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</si>
  <si>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</si>
  <si>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</si>
  <si>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</si>
  <si>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</si>
  <si>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</si>
  <si>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</si>
  <si>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</si>
  <si>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</si>
  <si>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</si>
  <si>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</si>
  <si>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</si>
  <si>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</si>
  <si>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</si>
  <si>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</si>
  <si>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</si>
  <si>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</si>
  <si>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</si>
  <si>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</si>
  <si>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</si>
  <si>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</si>
  <si>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</si>
  <si>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</si>
  <si>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</si>
  <si>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</si>
  <si>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</si>
  <si>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</si>
  <si>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</si>
  <si>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</si>
  <si>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</si>
  <si>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</si>
  <si>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</si>
  <si>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</si>
  <si>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</si>
  <si>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</si>
  <si>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</si>
  <si>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</si>
  <si>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</si>
  <si>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</si>
  <si>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</si>
  <si>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</si>
  <si>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</si>
  <si>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</si>
  <si>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</si>
  <si>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</si>
  <si>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</si>
  <si>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</si>
  <si>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</si>
  <si>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</si>
  <si>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</si>
  <si>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</si>
  <si>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</si>
  <si>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</si>
  <si>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</si>
  <si>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</si>
  <si>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</si>
  <si>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</si>
  <si>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</si>
  <si>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</si>
  <si>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</si>
  <si>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</si>
  <si>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</si>
  <si>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</si>
  <si>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</si>
  <si>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</si>
  <si>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</si>
  <si>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</si>
  <si>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</si>
  <si>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</si>
  <si>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</si>
  <si>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</si>
  <si>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</si>
  <si>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</si>
  <si>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</si>
  <si>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</si>
  <si>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</si>
  <si>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</si>
  <si>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</si>
  <si>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</si>
  <si>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</si>
  <si>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</si>
  <si>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</si>
  <si>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</si>
  <si>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</si>
  <si>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</si>
  <si>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</si>
  <si>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</si>
  <si>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</si>
  <si>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</si>
  <si>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</si>
  <si>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</si>
  <si>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</si>
  <si>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</si>
  <si>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</si>
  <si>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</si>
  <si>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</si>
  <si>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</si>
  <si>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</si>
  <si>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</si>
  <si>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</si>
  <si>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</si>
  <si>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</si>
  <si>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</si>
  <si>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</si>
  <si>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</si>
  <si>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</si>
  <si>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</si>
  <si>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</si>
  <si>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</si>
  <si>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</si>
  <si>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</si>
  <si>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</si>
  <si>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</si>
  <si>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</si>
  <si>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</si>
  <si>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</si>
  <si>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</si>
  <si>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</si>
  <si>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</si>
  <si>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</si>
  <si>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</si>
  <si>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</si>
  <si>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</si>
  <si>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</si>
  <si>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</si>
  <si>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</si>
  <si>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</si>
  <si>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</si>
  <si>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</si>
  <si>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</si>
  <si>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</si>
  <si>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</si>
  <si>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</si>
  <si>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</si>
  <si>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</si>
  <si>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</si>
  <si>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</si>
  <si>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</si>
  <si>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</si>
  <si>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</si>
  <si>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</si>
  <si>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</si>
  <si>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</si>
  <si>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</si>
  <si>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</si>
  <si>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</si>
  <si>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</si>
  <si>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</si>
  <si>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</si>
  <si>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</si>
  <si>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</si>
  <si>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</si>
  <si>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</si>
  <si>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</si>
  <si>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</si>
  <si>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</si>
  <si>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</si>
  <si>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</si>
  <si>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</si>
  <si>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</si>
  <si>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</si>
  <si>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</si>
  <si>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</si>
  <si>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</si>
  <si>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</si>
  <si>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</si>
  <si>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</si>
  <si>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</si>
  <si>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</si>
  <si>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</si>
  <si>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</si>
  <si>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</si>
  <si>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</si>
  <si>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</si>
  <si>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</si>
  <si>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</si>
  <si>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</si>
  <si>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</si>
  <si>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</si>
  <si>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</si>
  <si>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</si>
  <si>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</si>
  <si>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</si>
  <si>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</si>
  <si>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</si>
  <si>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</si>
  <si>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</si>
  <si>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</si>
  <si>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</si>
  <si>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</si>
  <si>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</si>
  <si>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</si>
  <si>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</si>
  <si>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</si>
  <si>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</si>
  <si>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</si>
  <si>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</si>
  <si>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</si>
  <si>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</si>
  <si>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</si>
  <si>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</si>
  <si>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</si>
  <si>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</si>
  <si>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</si>
  <si>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</si>
  <si>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</si>
  <si>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</si>
  <si>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</si>
  <si>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</si>
  <si>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</si>
  <si>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</si>
  <si>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</si>
  <si>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</si>
  <si>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</si>
  <si>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</si>
  <si>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</si>
  <si>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</si>
  <si>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</si>
  <si>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</si>
  <si>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</si>
  <si>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</si>
  <si>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</si>
  <si>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</si>
  <si>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</si>
  <si>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</si>
  <si>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</si>
  <si>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</si>
  <si>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</si>
  <si>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</si>
  <si>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</si>
  <si>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</si>
  <si>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</si>
  <si>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</si>
  <si>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</si>
  <si>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</si>
  <si>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</si>
  <si>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</si>
  <si>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</si>
  <si>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</si>
  <si>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</si>
  <si>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</si>
  <si>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</si>
  <si>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</si>
  <si>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</si>
  <si>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</si>
  <si>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</si>
  <si>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</si>
  <si>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</si>
  <si>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</si>
  <si>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</si>
  <si>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</si>
  <si>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</si>
  <si>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</si>
  <si>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</si>
  <si>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</si>
  <si>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</si>
  <si>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</si>
  <si>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</si>
  <si>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</si>
  <si>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</si>
  <si>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</si>
  <si>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</si>
  <si>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</si>
  <si>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</si>
  <si>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</si>
  <si>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</si>
  <si>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</si>
  <si>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</si>
  <si>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</si>
  <si>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</si>
  <si>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</si>
  <si>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</si>
  <si>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</si>
  <si>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</si>
  <si>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</si>
  <si>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</si>
  <si>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</si>
  <si>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</si>
  <si>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</si>
  <si>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</si>
  <si>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</si>
  <si>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</si>
  <si>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</si>
  <si>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</si>
  <si>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</si>
  <si>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</si>
  <si>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</si>
  <si>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</si>
  <si>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</si>
  <si>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</si>
  <si>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</si>
  <si>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</si>
  <si>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</si>
  <si>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</si>
  <si>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</si>
  <si>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</si>
  <si>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</si>
  <si>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</si>
  <si>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</si>
  <si>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</si>
  <si>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</si>
  <si>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</si>
  <si>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</si>
  <si>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</si>
  <si>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</si>
  <si>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</si>
  <si>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</si>
  <si>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</si>
  <si>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</si>
  <si>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</si>
  <si>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</si>
  <si>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</si>
  <si>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</si>
  <si>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</si>
  <si>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</si>
  <si>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</si>
  <si>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</si>
  <si>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</si>
  <si>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</si>
  <si>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</si>
  <si>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</si>
  <si>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</si>
  <si>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</si>
  <si>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</si>
  <si>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</si>
  <si>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</si>
  <si>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</si>
  <si>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</si>
  <si>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</si>
  <si>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</si>
  <si>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</si>
  <si>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</si>
  <si>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</si>
  <si>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</si>
  <si>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</si>
  <si>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</si>
  <si>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</si>
  <si>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</si>
  <si>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</si>
  <si>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</si>
  <si>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</si>
  <si>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</si>
  <si>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</si>
  <si>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</si>
  <si>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</si>
  <si>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</si>
  <si>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</si>
  <si>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</si>
  <si>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</si>
  <si>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</si>
  <si>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</si>
  <si>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</si>
  <si>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</si>
  <si>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</si>
  <si>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</si>
  <si>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</si>
  <si>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</si>
  <si>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</si>
  <si>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</si>
  <si>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</si>
  <si>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</si>
  <si>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</si>
  <si>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</si>
  <si>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</si>
  <si>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</si>
  <si>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</si>
  <si>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</si>
  <si>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</si>
  <si>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</si>
  <si>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</si>
  <si>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</si>
  <si>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</si>
  <si>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</si>
  <si>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</si>
  <si>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</si>
  <si>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</si>
  <si>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</si>
  <si>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</si>
  <si>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</si>
  <si>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</si>
  <si>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</si>
  <si>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</si>
  <si>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</si>
  <si>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</si>
  <si>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</si>
  <si>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</si>
  <si>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</si>
  <si>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</si>
  <si>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</si>
  <si>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</si>
  <si>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</si>
  <si>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</si>
  <si>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</si>
  <si>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</si>
  <si>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</si>
  <si>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</si>
  <si>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</si>
  <si>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</si>
  <si>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</si>
  <si>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</si>
  <si>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</si>
  <si>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</si>
  <si>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</si>
  <si>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</si>
  <si>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</si>
  <si>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</si>
  <si>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</si>
  <si>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</si>
  <si>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</si>
  <si>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</si>
  <si>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</si>
  <si>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</si>
  <si>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</si>
  <si>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</si>
  <si>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</si>
  <si>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</si>
  <si>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</si>
  <si>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</si>
  <si>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</si>
  <si>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</si>
  <si>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</si>
  <si>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</si>
  <si>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</si>
  <si>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</si>
  <si>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</si>
  <si>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</si>
  <si>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</si>
  <si>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</si>
  <si>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</si>
  <si>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</si>
  <si>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</si>
  <si>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</si>
  <si>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</si>
  <si>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</si>
  <si>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</si>
  <si>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</si>
  <si>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</si>
  <si>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</si>
  <si>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</si>
  <si>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</si>
  <si>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</si>
  <si>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</si>
  <si>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</si>
  <si>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</si>
  <si>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</si>
  <si>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</si>
  <si>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</si>
  <si>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</si>
  <si>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</si>
  <si>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</si>
  <si>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</si>
  <si>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</si>
  <si>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</si>
  <si>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</si>
  <si>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</si>
  <si>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</si>
  <si>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</si>
  <si>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</si>
  <si>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</si>
  <si>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</si>
  <si>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</si>
  <si>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</si>
  <si>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</si>
  <si>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</si>
  <si>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</si>
  <si>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</si>
  <si>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</si>
  <si>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</si>
  <si>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</si>
  <si>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</si>
  <si>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</si>
  <si>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</si>
  <si>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</si>
  <si>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</si>
  <si>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</si>
  <si>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</si>
  <si>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</si>
  <si>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</si>
  <si>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</si>
  <si>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</si>
  <si>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</si>
  <si>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</si>
  <si>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</si>
  <si>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</si>
  <si>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</si>
  <si>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</si>
  <si>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</si>
  <si>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</si>
  <si>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</si>
  <si>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</si>
  <si>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</si>
  <si>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</si>
  <si>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</si>
  <si>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</si>
  <si>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</si>
  <si>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</si>
  <si>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</si>
  <si>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</si>
  <si>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</si>
  <si>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</si>
  <si>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</si>
  <si>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</si>
  <si>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</si>
  <si>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</si>
  <si>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</si>
  <si>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</si>
  <si>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</si>
  <si>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</si>
  <si>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</si>
  <si>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</si>
  <si>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</si>
  <si>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</si>
  <si>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</si>
  <si>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</si>
  <si>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</si>
  <si>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</si>
  <si>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</si>
  <si>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</si>
  <si>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</si>
  <si>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</si>
  <si>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</si>
  <si>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</si>
  <si>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</si>
  <si>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</si>
  <si>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</si>
  <si>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</si>
  <si>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</si>
  <si>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</si>
  <si>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</si>
  <si>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</si>
  <si>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</si>
  <si>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</si>
  <si>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</si>
  <si>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</si>
  <si>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</si>
  <si>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</si>
  <si>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</si>
  <si>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</si>
  <si>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</si>
  <si>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</si>
  <si>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</si>
  <si>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</si>
  <si>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</si>
  <si>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</si>
  <si>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</si>
  <si>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</si>
  <si>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</si>
  <si>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</si>
  <si>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</si>
  <si>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</si>
  <si>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</si>
  <si>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</si>
  <si>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</si>
  <si>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</si>
  <si>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</si>
  <si>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</si>
  <si>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</si>
  <si>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</si>
  <si>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</si>
  <si>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</si>
  <si>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</si>
  <si>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</si>
  <si>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</si>
  <si>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</si>
  <si>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</si>
  <si>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</si>
  <si>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</si>
  <si>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</si>
  <si>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</si>
  <si>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</si>
  <si>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</si>
  <si>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</si>
  <si>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</si>
  <si>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</si>
  <si>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</si>
  <si>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</si>
  <si>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</si>
  <si>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</si>
  <si>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</si>
  <si>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</si>
  <si>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</si>
  <si>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</si>
  <si>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</si>
  <si>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</si>
  <si>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</si>
  <si>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</si>
  <si>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</si>
  <si>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</si>
  <si>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</si>
  <si>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</si>
  <si>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</si>
  <si>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</si>
  <si>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</si>
  <si>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</si>
  <si>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</si>
  <si>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</si>
  <si>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</si>
  <si>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</si>
  <si>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</si>
  <si>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</si>
  <si>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</si>
  <si>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</si>
  <si>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</si>
  <si>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</si>
  <si>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</si>
  <si>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</si>
  <si>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</si>
  <si>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</si>
  <si>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</si>
  <si>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</si>
  <si>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</si>
  <si>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</si>
  <si>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</si>
  <si>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</si>
  <si>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</si>
  <si>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</si>
  <si>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</si>
  <si>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</si>
  <si>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</si>
  <si>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</si>
  <si>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</si>
  <si>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</si>
  <si>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</si>
  <si>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</si>
  <si>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</si>
  <si>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</si>
  <si>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</si>
  <si>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</si>
  <si>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</si>
  <si>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</si>
  <si>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</si>
  <si>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</si>
  <si>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</si>
  <si>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</si>
  <si>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</si>
  <si>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</si>
  <si>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</si>
  <si>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</si>
  <si>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</si>
  <si>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</si>
  <si>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</si>
  <si>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</si>
  <si>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</si>
  <si>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</si>
  <si>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</si>
  <si>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</si>
  <si>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</si>
  <si>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</si>
  <si>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</si>
  <si>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</si>
  <si>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</si>
  <si>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</si>
  <si>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</si>
  <si>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</si>
  <si>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</si>
  <si>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</si>
  <si>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</si>
  <si>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</si>
  <si>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</si>
  <si>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</si>
  <si>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</si>
  <si>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</si>
  <si>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</si>
  <si>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</si>
  <si>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</si>
  <si>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</si>
  <si>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</si>
  <si>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</si>
  <si>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</si>
  <si>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</si>
  <si>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</si>
  <si>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</si>
  <si>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</si>
  <si>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</si>
  <si>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</si>
  <si>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</si>
  <si>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</si>
  <si>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</si>
  <si>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</si>
  <si>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</si>
  <si>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</si>
  <si>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</si>
  <si>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</si>
  <si>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</si>
  <si>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</si>
  <si>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</si>
  <si>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</si>
  <si>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</si>
  <si>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</si>
  <si>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</si>
  <si>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</si>
  <si>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</si>
  <si>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</si>
  <si>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</si>
  <si>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</si>
  <si>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</si>
  <si>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</si>
  <si>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</si>
  <si>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</si>
  <si>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</si>
  <si>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</si>
  <si>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</si>
  <si>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</si>
  <si>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</si>
  <si>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</si>
  <si>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</si>
  <si>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</si>
  <si>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</si>
  <si>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</si>
  <si>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</si>
  <si>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</si>
  <si>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</si>
  <si>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</si>
  <si>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</si>
  <si>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</si>
  <si>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</si>
  <si>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</si>
  <si>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</si>
  <si>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</si>
  <si>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</si>
  <si>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</si>
  <si>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</si>
  <si>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</si>
  <si>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</si>
  <si>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</si>
  <si>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</si>
  <si>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</si>
  <si>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</si>
  <si>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</si>
  <si>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</si>
  <si>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</si>
  <si>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</si>
  <si>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</si>
  <si>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</si>
  <si>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</si>
  <si>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</si>
  <si>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</si>
  <si>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</si>
  <si>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</si>
  <si>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</si>
  <si>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</si>
  <si>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</si>
  <si>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</si>
  <si>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</si>
  <si>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</si>
  <si>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</si>
  <si>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</si>
  <si>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</si>
  <si>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</si>
  <si>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</si>
  <si>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</si>
  <si>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</si>
  <si>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</si>
  <si>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</si>
  <si>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</si>
  <si>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</si>
  <si>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</si>
  <si>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</si>
  <si>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</si>
  <si>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</si>
  <si>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</si>
  <si>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</si>
  <si>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</si>
  <si>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</si>
  <si>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</si>
  <si>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</si>
  <si>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</si>
  <si>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</si>
  <si>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</si>
  <si>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</si>
  <si>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</si>
  <si>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</si>
  <si>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</si>
  <si>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</si>
  <si>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</si>
  <si>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</si>
  <si>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</si>
  <si>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</si>
  <si>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</si>
  <si>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</si>
  <si>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</si>
  <si>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</si>
  <si>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</si>
  <si>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</si>
  <si>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</si>
  <si>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</si>
  <si>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</si>
  <si>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</si>
  <si>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</si>
  <si>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</si>
  <si>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</si>
  <si>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</si>
  <si>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</si>
  <si>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</si>
  <si>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</si>
  <si>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</si>
  <si>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</si>
  <si>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</si>
  <si>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</si>
  <si>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</si>
  <si>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</si>
  <si>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</si>
  <si>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</si>
  <si>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</si>
  <si>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</si>
  <si>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</si>
  <si>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</si>
  <si>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</si>
  <si>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</si>
  <si>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</si>
  <si>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</si>
  <si>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</si>
  <si>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</si>
  <si>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</si>
  <si>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</si>
  <si>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</si>
  <si>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</si>
  <si>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</si>
  <si>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</si>
  <si>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</si>
  <si>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</si>
  <si>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</si>
  <si>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</si>
  <si>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</si>
  <si>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</si>
  <si>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</si>
  <si>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</si>
  <si>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</si>
  <si>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</si>
  <si>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</si>
  <si>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</si>
  <si>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</si>
  <si>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</si>
  <si>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</si>
  <si>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</si>
  <si>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</si>
  <si>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</si>
  <si>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</si>
  <si>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</si>
  <si>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</si>
  <si>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</si>
  <si>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</si>
  <si>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</si>
  <si>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</si>
  <si>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</si>
  <si>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</si>
  <si>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</si>
  <si>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</si>
  <si>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</si>
  <si>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</si>
  <si>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</si>
  <si>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</si>
  <si>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</si>
  <si>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</si>
  <si>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</si>
  <si>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</si>
  <si>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</si>
  <si>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</si>
  <si>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</si>
  <si>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</si>
  <si>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</si>
  <si>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</si>
  <si>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</si>
  <si>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</si>
  <si>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</si>
  <si>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</si>
  <si>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</si>
  <si>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</si>
  <si>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</si>
  <si>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</si>
  <si>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</si>
  <si>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</si>
  <si>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</si>
  <si>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</si>
  <si>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</si>
  <si>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</si>
  <si>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</si>
  <si>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</si>
  <si>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</si>
  <si>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</si>
  <si>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</si>
  <si>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</si>
  <si>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</si>
  <si>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</si>
  <si>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</si>
  <si>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</si>
  <si>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</si>
  <si>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</si>
  <si>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</si>
  <si>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</si>
  <si>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</si>
  <si>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</si>
  <si>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</si>
  <si>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</si>
  <si>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</si>
  <si>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</si>
  <si>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</si>
  <si>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</si>
  <si>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</si>
  <si>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</si>
  <si>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</si>
  <si>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</si>
  <si>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</si>
  <si>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</si>
  <si>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</si>
  <si>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</si>
  <si>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</si>
  <si>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</si>
  <si>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</si>
  <si>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</si>
  <si>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</si>
  <si>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</si>
  <si>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</si>
  <si>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</si>
  <si>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</si>
  <si>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</si>
  <si>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</si>
  <si>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</si>
  <si>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</si>
  <si>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</si>
  <si>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</si>
  <si>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</si>
  <si>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</si>
  <si>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</si>
  <si>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</si>
  <si>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</si>
  <si>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</si>
  <si>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</si>
  <si>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</si>
  <si>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</si>
  <si>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</si>
  <si>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</si>
  <si>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</si>
  <si>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</si>
  <si>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</si>
  <si>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</si>
  <si>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</si>
  <si>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</si>
  <si>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</si>
  <si>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</si>
  <si>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</si>
  <si>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</si>
  <si>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</si>
  <si>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</si>
  <si>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</si>
  <si>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</si>
  <si>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</si>
  <si>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</si>
  <si>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</si>
  <si>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</si>
  <si>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</si>
  <si>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</si>
  <si>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</si>
  <si>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</si>
  <si>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</si>
  <si>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</si>
  <si>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</si>
  <si>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</si>
  <si>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</si>
  <si>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</si>
  <si>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</si>
  <si>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</si>
  <si>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</si>
  <si>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</si>
  <si>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</si>
  <si>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</si>
  <si>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</si>
  <si>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</si>
  <si>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</si>
  <si>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</si>
  <si>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</si>
  <si>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</si>
  <si>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</si>
  <si>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</si>
  <si>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</si>
  <si>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</si>
  <si>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</si>
  <si>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</si>
  <si>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</si>
  <si>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</si>
  <si>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</si>
  <si>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</si>
  <si>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</si>
  <si>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</si>
  <si>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</si>
  <si>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</si>
  <si>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</si>
  <si>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</si>
  <si>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</si>
  <si>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</si>
  <si>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</si>
  <si>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</si>
  <si>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</si>
  <si>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</si>
  <si>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</si>
  <si>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</si>
  <si>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</si>
  <si>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</si>
  <si>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</si>
  <si>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</si>
  <si>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</si>
  <si>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</si>
  <si>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</si>
  <si>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</si>
  <si>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</si>
  <si>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</si>
  <si>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</si>
  <si>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</si>
  <si>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</si>
  <si>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</si>
  <si>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</si>
  <si>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</si>
  <si>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</si>
  <si>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</si>
  <si>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</si>
  <si>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</si>
  <si>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</si>
  <si>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</si>
  <si>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</si>
  <si>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</si>
  <si>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</si>
  <si>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</si>
  <si>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</si>
  <si>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</si>
  <si>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</si>
  <si>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</si>
  <si>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</si>
  <si>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</si>
  <si>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</si>
  <si>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</si>
  <si>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</si>
  <si>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</si>
  <si>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</si>
  <si>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</si>
  <si>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</si>
  <si>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</si>
  <si>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</si>
  <si>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</si>
  <si>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</si>
  <si>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</si>
  <si>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</si>
  <si>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</si>
  <si>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</si>
  <si>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</si>
  <si>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</si>
  <si>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</si>
  <si>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</si>
  <si>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</si>
  <si>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</si>
  <si>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</si>
  <si>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</si>
  <si>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</si>
  <si>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</si>
  <si>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</si>
  <si>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</si>
  <si>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</si>
  <si>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</si>
  <si>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</si>
  <si>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</si>
  <si>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</si>
  <si>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</si>
  <si>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</si>
  <si>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</si>
  <si>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</si>
  <si>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</si>
  <si>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</si>
  <si>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</si>
  <si>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</si>
  <si>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</si>
  <si>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</si>
  <si>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</si>
  <si>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</si>
  <si>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</si>
  <si>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</si>
  <si>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</si>
  <si>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</si>
  <si>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</si>
  <si>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</si>
  <si>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</si>
  <si>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</si>
  <si>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</si>
  <si>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</si>
  <si>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</si>
  <si>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</si>
  <si>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</si>
  <si>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</si>
  <si>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</si>
  <si>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</si>
  <si>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</si>
  <si>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</si>
  <si>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</si>
  <si>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</si>
  <si>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</si>
  <si>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</si>
  <si>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</si>
  <si>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</si>
  <si>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</si>
  <si>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</si>
  <si>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</si>
  <si>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</si>
  <si>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</si>
  <si>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</si>
  <si>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</si>
  <si>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</si>
  <si>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</si>
  <si>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</si>
  <si>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</si>
  <si>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</si>
  <si>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</si>
  <si>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</si>
  <si>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</si>
  <si>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</si>
  <si>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</si>
  <si>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</si>
  <si>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</si>
  <si>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</si>
  <si>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</si>
  <si>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</si>
  <si>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</si>
  <si>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</si>
  <si>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</si>
  <si>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</si>
  <si>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</si>
  <si>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</si>
  <si>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</si>
  <si>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</si>
  <si>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</si>
  <si>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</si>
  <si>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</si>
  <si>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</si>
  <si>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</si>
  <si>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</si>
  <si>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</si>
  <si>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</si>
  <si>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</si>
  <si>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</si>
  <si>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</si>
  <si>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</si>
  <si>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</si>
  <si>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</si>
  <si>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</si>
  <si>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</si>
  <si>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</si>
  <si>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</si>
  <si>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</si>
  <si>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</si>
  <si>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</si>
  <si>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</si>
  <si>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</si>
  <si>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</si>
  <si>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</si>
  <si>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</si>
  <si>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</si>
  <si>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</si>
  <si>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</si>
  <si>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</si>
  <si>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</si>
  <si>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</si>
  <si>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</si>
  <si>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</si>
  <si>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</si>
  <si>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</si>
  <si>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</si>
  <si>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</si>
  <si>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</si>
  <si>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</si>
  <si>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</si>
  <si>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</si>
  <si>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</si>
  <si>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</si>
  <si>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</si>
  <si>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</si>
  <si>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</si>
  <si>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</si>
  <si>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</si>
  <si>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</si>
  <si>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</si>
  <si>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</si>
  <si>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</si>
  <si>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</si>
  <si>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</si>
  <si>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</si>
  <si>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</si>
  <si>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</si>
  <si>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</si>
  <si>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</si>
  <si>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</si>
  <si>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</si>
  <si>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</si>
  <si>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</si>
  <si>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</si>
  <si>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</si>
  <si>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</si>
  <si>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</si>
  <si>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</si>
  <si>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</si>
  <si>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</si>
  <si>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</si>
  <si>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</si>
  <si>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</si>
  <si>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</si>
  <si>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</si>
  <si>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</si>
  <si>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</si>
  <si>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</si>
  <si>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</si>
  <si>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</si>
  <si>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</si>
  <si>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</si>
  <si>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</si>
  <si>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</si>
  <si>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</si>
  <si>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</si>
  <si>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</si>
  <si>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</si>
  <si>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</si>
  <si>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</si>
  <si>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</si>
  <si>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</si>
  <si>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</si>
  <si>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</si>
  <si>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</si>
  <si>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</si>
  <si>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</si>
  <si>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</si>
  <si>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</si>
  <si>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</si>
  <si>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</si>
  <si>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</si>
  <si>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</si>
  <si>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</si>
  <si>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</si>
  <si>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</si>
  <si>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</si>
  <si>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</si>
  <si>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</si>
  <si>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</si>
  <si>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</si>
  <si>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</si>
  <si>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</si>
  <si>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</si>
  <si>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</si>
  <si>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</si>
  <si>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</si>
  <si>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</si>
  <si>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</si>
  <si>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</si>
  <si>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</si>
  <si>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</si>
  <si>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</si>
  <si>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</si>
  <si>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</si>
  <si>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</si>
  <si>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</si>
  <si>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</si>
  <si>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</si>
  <si>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</si>
  <si>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</si>
  <si>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</si>
  <si>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</si>
  <si>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</si>
  <si>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</si>
  <si>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</si>
  <si>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</si>
  <si>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</si>
  <si>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</si>
  <si>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</si>
  <si>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</si>
  <si>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</si>
  <si>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</si>
  <si>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</si>
  <si>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</si>
  <si>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</si>
  <si>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</si>
  <si>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</si>
  <si>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</si>
  <si>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</si>
  <si>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</si>
  <si>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</si>
  <si>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</si>
  <si>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</si>
  <si>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</si>
  <si>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</si>
  <si>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</si>
  <si>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</si>
  <si>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</si>
  <si>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</si>
  <si>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</si>
  <si>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</si>
  <si>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</si>
  <si>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</si>
  <si>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</si>
  <si>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</si>
  <si>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</si>
  <si>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</si>
  <si>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</si>
  <si>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</si>
  <si>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</si>
  <si>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</si>
  <si>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</si>
  <si>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</si>
  <si>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</si>
  <si>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</si>
  <si>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</si>
  <si>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</si>
  <si>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</si>
  <si>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</si>
  <si>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</si>
  <si>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</si>
  <si>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</si>
  <si>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</si>
  <si>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</si>
  <si>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</si>
  <si>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</si>
  <si>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</si>
  <si>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</si>
  <si>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</si>
  <si>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</si>
  <si>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</si>
  <si>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</si>
  <si>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</si>
  <si>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</si>
  <si>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</si>
  <si>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</si>
  <si>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</si>
  <si>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</si>
  <si>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</si>
  <si>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</si>
  <si>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</si>
  <si>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</si>
  <si>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</si>
  <si>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</si>
  <si>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</si>
  <si>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</si>
  <si>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</si>
  <si>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</si>
  <si>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</si>
  <si>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</si>
  <si>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</si>
  <si>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</si>
  <si>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</si>
  <si>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</si>
  <si>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</si>
  <si>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</si>
  <si>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</si>
  <si>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</si>
  <si>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</si>
  <si>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</si>
  <si>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</si>
  <si>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</si>
  <si>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</si>
  <si>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</si>
  <si>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</si>
  <si>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</si>
  <si>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</si>
  <si>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</si>
  <si>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</si>
  <si>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</si>
  <si>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</si>
  <si>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</si>
  <si>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</si>
  <si>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</si>
  <si>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</si>
  <si>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</si>
  <si>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</si>
  <si>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</si>
  <si>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</si>
  <si>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</si>
  <si>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</si>
  <si>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</si>
  <si>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</si>
  <si>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</si>
  <si>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</si>
  <si>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</si>
  <si>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</si>
  <si>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</si>
  <si>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</si>
  <si>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</si>
  <si>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</si>
  <si>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</si>
  <si>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</si>
  <si>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</si>
  <si>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</si>
  <si>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</si>
  <si>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</si>
  <si>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</si>
  <si>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</si>
  <si>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</si>
  <si>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</si>
  <si>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</si>
  <si>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</si>
  <si>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</si>
  <si>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</si>
  <si>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</si>
  <si>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</si>
  <si>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</si>
  <si>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</si>
  <si>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</si>
  <si>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</si>
  <si>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</si>
  <si>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</si>
  <si>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</si>
  <si>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</si>
  <si>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</si>
  <si>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</si>
  <si>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</si>
  <si>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</si>
  <si>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</si>
  <si>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</si>
  <si>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</si>
  <si>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</si>
  <si>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</si>
  <si>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</si>
  <si>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</si>
  <si>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</si>
  <si>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</si>
  <si>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</si>
  <si>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</si>
  <si>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</si>
  <si>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</si>
  <si>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</si>
  <si>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</si>
  <si>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</si>
  <si>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</si>
  <si>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</si>
  <si>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</si>
  <si>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</si>
  <si>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</si>
  <si>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</si>
  <si>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</si>
  <si>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</si>
  <si>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</si>
  <si>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</si>
  <si>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</si>
  <si>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</si>
  <si>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</si>
  <si>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</si>
  <si>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</si>
  <si>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</si>
  <si>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</si>
  <si>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</si>
  <si>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</si>
  <si>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</si>
  <si>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</si>
  <si>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</si>
  <si>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</si>
  <si>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</si>
  <si>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</si>
  <si>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</si>
  <si>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</si>
  <si>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</si>
  <si>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</si>
  <si>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</si>
  <si>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</si>
  <si>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</si>
  <si>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</si>
  <si>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</si>
  <si>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</si>
  <si>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</si>
  <si>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</si>
  <si>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</si>
  <si>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</si>
  <si>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</si>
  <si>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</si>
  <si>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</si>
  <si>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</si>
  <si>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</si>
  <si>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</si>
  <si>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</si>
  <si>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</si>
  <si>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</si>
  <si>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</si>
  <si>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</si>
  <si>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</si>
  <si>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</si>
  <si>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</si>
  <si>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</si>
  <si>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</si>
  <si>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</si>
  <si>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</si>
  <si>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</si>
  <si>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</si>
  <si>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</si>
  <si>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</si>
  <si>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</si>
  <si>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</si>
  <si>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</si>
  <si>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</si>
  <si>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</si>
  <si>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</si>
  <si>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</si>
  <si>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</si>
  <si>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</si>
  <si>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</si>
  <si>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</si>
  <si>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</si>
  <si>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</si>
  <si>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</si>
  <si>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</si>
  <si>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</si>
  <si>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</si>
  <si>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</si>
  <si>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</si>
  <si>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</si>
  <si>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</si>
  <si>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</si>
  <si>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</si>
  <si>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</si>
  <si>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</si>
  <si>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</si>
  <si>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</si>
  <si>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</si>
  <si>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</si>
  <si>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</si>
  <si>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</si>
  <si>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</si>
  <si>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</si>
  <si>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</si>
  <si>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</si>
  <si>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</si>
  <si>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</si>
  <si>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</si>
  <si>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</si>
  <si>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</si>
  <si>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</si>
  <si>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</si>
  <si>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</si>
  <si>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</si>
  <si>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</si>
  <si>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</si>
  <si>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</si>
  <si>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</si>
  <si>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</si>
  <si>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</si>
  <si>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</si>
  <si>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</si>
  <si>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</si>
  <si>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</si>
  <si>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</si>
  <si>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</si>
  <si>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</si>
  <si>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</si>
  <si>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</si>
  <si>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</si>
  <si>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</si>
  <si>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</si>
  <si>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</si>
  <si>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</si>
  <si>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</si>
  <si>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</si>
  <si>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</si>
  <si>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</si>
  <si>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</si>
  <si>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</si>
  <si>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</si>
  <si>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</si>
  <si>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</si>
  <si>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</si>
  <si>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</si>
  <si>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</si>
  <si>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</si>
  <si>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</si>
  <si>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</si>
  <si>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</si>
  <si>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</si>
  <si>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</si>
  <si>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</si>
  <si>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</si>
  <si>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</si>
  <si>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</si>
  <si>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</si>
  <si>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</si>
  <si>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</si>
  <si>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</si>
  <si>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</si>
  <si>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</si>
  <si>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</si>
  <si>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</si>
  <si>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</si>
  <si>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</si>
  <si>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</si>
  <si>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</si>
  <si>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</si>
  <si>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</si>
  <si>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</si>
  <si>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</si>
  <si>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</si>
  <si>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</si>
  <si>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</si>
  <si>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</si>
  <si>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</si>
  <si>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</si>
  <si>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</si>
  <si>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</si>
  <si>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</si>
  <si>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</si>
  <si>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</si>
  <si>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</si>
  <si>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</si>
  <si>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</si>
  <si>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</si>
  <si>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</si>
  <si>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</si>
  <si>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</si>
  <si>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</si>
  <si>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</si>
  <si>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</si>
  <si>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</si>
  <si>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</si>
  <si>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</si>
  <si>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</si>
  <si>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</si>
  <si>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</si>
  <si>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</si>
  <si>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</si>
  <si>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</si>
  <si>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</si>
  <si>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</si>
  <si>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</si>
  <si>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</si>
  <si>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</si>
  <si>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</si>
  <si>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</si>
  <si>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</si>
  <si>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</si>
  <si>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</si>
  <si>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</si>
  <si>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</si>
  <si>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</si>
  <si>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</si>
  <si>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</si>
  <si>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</si>
  <si>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</si>
  <si>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</si>
  <si>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</si>
  <si>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</si>
  <si>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</si>
  <si>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</si>
  <si>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</si>
  <si>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</si>
  <si>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</si>
  <si>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</si>
  <si>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</si>
  <si>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</si>
  <si>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</si>
  <si>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</si>
  <si>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</si>
  <si>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</si>
  <si>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</si>
  <si>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</si>
  <si>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</si>
  <si>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</si>
  <si>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</si>
  <si>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</si>
  <si>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</si>
  <si>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</si>
  <si>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</si>
  <si>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</si>
  <si>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</si>
  <si>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</si>
  <si>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</si>
  <si>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</si>
  <si>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</si>
  <si>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</si>
  <si>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</si>
  <si>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</si>
  <si>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</si>
  <si>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</si>
  <si>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</si>
  <si>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</si>
  <si>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</si>
  <si>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</si>
  <si>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</si>
  <si>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</si>
  <si>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</si>
  <si>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</si>
  <si>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</si>
  <si>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</si>
  <si>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</si>
  <si>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</si>
  <si>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</si>
  <si>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</si>
  <si>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</si>
  <si>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</si>
  <si>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</si>
  <si>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</si>
  <si>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</si>
  <si>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</si>
  <si>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</si>
  <si>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</si>
  <si>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</si>
  <si>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</si>
  <si>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</si>
  <si>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</si>
  <si>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</si>
  <si>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</si>
  <si>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</si>
  <si>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</si>
  <si>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</si>
  <si>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</si>
  <si>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</si>
  <si>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</si>
  <si>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</si>
  <si>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</si>
  <si>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</si>
  <si>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</si>
  <si>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</si>
  <si>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</si>
  <si>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</si>
  <si>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</si>
  <si>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</si>
  <si>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</si>
  <si>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</si>
  <si>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</si>
  <si>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</si>
  <si>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</si>
  <si>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</si>
  <si>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</si>
  <si>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</si>
  <si>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</si>
  <si>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</si>
  <si>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</si>
  <si>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</si>
  <si>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</si>
  <si>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</si>
  <si>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</si>
  <si>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</si>
  <si>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</si>
  <si>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</si>
  <si>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</si>
  <si>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</si>
  <si>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</si>
  <si>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</si>
  <si>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</si>
  <si>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</si>
  <si>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</si>
  <si>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</si>
  <si>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</si>
  <si>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</si>
  <si>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</si>
  <si>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</si>
  <si>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</si>
  <si>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</si>
  <si>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</si>
  <si>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</si>
  <si>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</si>
  <si>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</si>
  <si>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</si>
  <si>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</si>
  <si>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</si>
  <si>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</si>
  <si>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</si>
  <si>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</si>
  <si>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</si>
  <si>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</si>
  <si>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</si>
  <si>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</si>
  <si>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</si>
  <si>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</si>
  <si>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</si>
  <si>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</si>
  <si>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</si>
  <si>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</si>
  <si>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</si>
  <si>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</si>
  <si>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</si>
  <si>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</si>
  <si>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</si>
  <si>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</si>
  <si>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</si>
  <si>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</si>
  <si>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</si>
  <si>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</si>
  <si>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</si>
  <si>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</si>
  <si>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</si>
  <si>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</si>
  <si>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</si>
  <si>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</si>
  <si>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</si>
  <si>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</si>
  <si>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</si>
  <si>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</si>
  <si>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</si>
  <si>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</si>
  <si>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</si>
  <si>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</si>
  <si>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</si>
  <si>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</si>
  <si>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</si>
  <si>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</si>
  <si>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</si>
  <si>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</si>
  <si>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</si>
  <si>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</si>
  <si>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</si>
  <si>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</si>
  <si>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</si>
  <si>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</si>
  <si>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</si>
  <si>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</si>
  <si>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</si>
  <si>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</si>
  <si>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</si>
  <si>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</si>
  <si>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</si>
  <si>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</si>
  <si>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</si>
  <si>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</si>
  <si>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</si>
  <si>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</si>
  <si>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</si>
  <si>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</si>
  <si>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</si>
  <si>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</si>
  <si>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</si>
  <si>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</si>
  <si>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</si>
  <si>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</si>
  <si>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</si>
  <si>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</si>
  <si>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</si>
  <si>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</si>
  <si>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</si>
  <si>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</si>
  <si>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</si>
  <si>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</si>
  <si>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</si>
  <si>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</si>
  <si>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</si>
  <si>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</si>
  <si>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</si>
  <si>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</si>
  <si>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</si>
  <si>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</si>
  <si>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</si>
  <si>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</si>
  <si>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</si>
  <si>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</si>
  <si>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</si>
  <si>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</si>
  <si>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</si>
  <si>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</si>
  <si>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</si>
  <si>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</si>
  <si>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</si>
  <si>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</si>
  <si>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</si>
  <si>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</si>
  <si>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</si>
  <si>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</si>
  <si>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</si>
  <si>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</si>
  <si>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</si>
  <si>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</si>
  <si>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</si>
  <si>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</si>
  <si>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</si>
  <si>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</si>
  <si>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</si>
  <si>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</si>
  <si>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</si>
  <si>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</si>
  <si>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</si>
  <si>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</si>
  <si>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</si>
  <si>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</si>
  <si>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</si>
  <si>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</si>
  <si>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</si>
  <si>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</si>
  <si>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</si>
  <si>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</si>
  <si>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</si>
  <si>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</si>
  <si>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</si>
  <si>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</si>
  <si>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</si>
  <si>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</si>
  <si>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</si>
  <si>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</si>
  <si>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</si>
  <si>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</si>
  <si>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</si>
  <si>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</si>
  <si>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</si>
  <si>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</si>
  <si>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</si>
  <si>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</si>
  <si>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</si>
  <si>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</si>
  <si>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</si>
  <si>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</si>
  <si>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</si>
  <si>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</si>
  <si>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</si>
  <si>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</si>
  <si>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</si>
  <si>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</si>
  <si>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</si>
  <si>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</si>
  <si>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</si>
  <si>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</si>
  <si>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</si>
  <si>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</si>
  <si>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</si>
  <si>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</si>
  <si>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</si>
  <si>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</si>
  <si>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</si>
  <si>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</si>
  <si>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</si>
  <si>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</si>
  <si>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</si>
  <si>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</si>
  <si>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</si>
  <si>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</si>
  <si>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</si>
  <si>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</si>
  <si>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</si>
  <si>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</si>
  <si>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</si>
  <si>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</si>
  <si>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</si>
  <si>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</si>
  <si>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</si>
  <si>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</si>
  <si>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</si>
  <si>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</si>
  <si>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</si>
  <si>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</si>
  <si>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</si>
  <si>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</si>
  <si>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</si>
  <si>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</si>
  <si>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</si>
  <si>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</si>
  <si>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</si>
  <si>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</si>
  <si>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</si>
  <si>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</si>
  <si>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</si>
  <si>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</si>
  <si>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</si>
  <si>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</si>
  <si>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</si>
  <si>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</si>
  <si>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</si>
  <si>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</si>
  <si>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</si>
  <si>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</si>
  <si>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</si>
  <si>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</si>
  <si>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</si>
  <si>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</si>
  <si>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</si>
  <si>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</si>
  <si>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</si>
  <si>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</si>
  <si>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</si>
  <si>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</si>
  <si>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</si>
  <si>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</si>
  <si>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</si>
  <si>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</si>
  <si>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</si>
  <si>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</si>
  <si>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</si>
  <si>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</si>
  <si>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</si>
  <si>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</si>
  <si>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</si>
  <si>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</si>
  <si>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</si>
  <si>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</si>
  <si>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</si>
  <si>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</si>
  <si>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</si>
  <si>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</si>
  <si>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</si>
  <si>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</si>
  <si>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</si>
  <si>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</si>
  <si>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</si>
  <si>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</si>
  <si>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</si>
  <si>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</si>
  <si>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</si>
  <si>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</si>
  <si>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</si>
  <si>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</si>
  <si>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</si>
  <si>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</si>
  <si>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</si>
  <si>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</si>
  <si>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</si>
  <si>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</si>
  <si>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</si>
  <si>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</si>
  <si>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</si>
  <si>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</si>
  <si>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</si>
  <si>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</si>
  <si>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</si>
  <si>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</si>
  <si>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</si>
  <si>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</si>
  <si>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</si>
  <si>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</si>
  <si>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</si>
  <si>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</si>
  <si>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</si>
  <si>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</si>
  <si>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</si>
  <si>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</si>
  <si>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</si>
  <si>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</si>
  <si>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</si>
  <si>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</si>
  <si>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</si>
  <si>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</si>
  <si>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</si>
  <si>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</si>
  <si>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</si>
  <si>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</si>
  <si>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</si>
  <si>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</si>
  <si>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</si>
  <si>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</si>
  <si>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</si>
  <si>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</si>
  <si>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</si>
  <si>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</si>
  <si>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</si>
  <si>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</si>
  <si>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</si>
  <si>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</si>
  <si>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</si>
  <si>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</si>
  <si>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</si>
  <si>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</si>
  <si>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</si>
  <si>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</si>
  <si>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</si>
  <si>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</si>
  <si>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</si>
  <si>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</si>
  <si>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</si>
  <si>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</si>
  <si>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</si>
  <si>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</si>
  <si>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</si>
  <si>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</si>
  <si>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</si>
  <si>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</si>
  <si>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</si>
  <si>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</si>
  <si>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</si>
  <si>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</si>
  <si>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</si>
  <si>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</si>
  <si>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</si>
  <si>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</si>
  <si>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</si>
  <si>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</si>
  <si>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</si>
  <si>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</si>
  <si>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</si>
  <si>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</si>
  <si>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</si>
  <si>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</si>
  <si>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</si>
  <si>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</si>
  <si>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</si>
  <si>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</si>
  <si>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</si>
  <si>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</si>
  <si>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</si>
  <si>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</si>
  <si>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</si>
  <si>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</si>
  <si>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</si>
  <si>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</si>
  <si>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</si>
  <si>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</si>
  <si>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</si>
  <si>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</si>
  <si>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</si>
  <si>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</si>
  <si>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</si>
  <si>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</si>
  <si>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</si>
  <si>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</si>
  <si>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</si>
  <si>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</si>
  <si>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</si>
  <si>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</si>
  <si>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</si>
  <si>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</si>
  <si>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</si>
  <si>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</si>
  <si>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</si>
  <si>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</si>
  <si>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</si>
  <si>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</si>
  <si>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</si>
  <si>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</si>
  <si>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</si>
  <si>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</si>
  <si>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</si>
  <si>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</si>
  <si>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</si>
  <si>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</si>
  <si>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</si>
  <si>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</si>
  <si>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</si>
  <si>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</si>
  <si>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</si>
  <si>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</si>
  <si>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</si>
  <si>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</si>
  <si>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</si>
  <si>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</si>
  <si>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</si>
  <si>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</si>
  <si>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</si>
  <si>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</si>
  <si>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</si>
  <si>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</si>
  <si>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</si>
  <si>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</si>
  <si>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</si>
  <si>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</si>
  <si>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</si>
  <si>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</si>
  <si>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</si>
  <si>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</si>
  <si>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</si>
  <si>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</si>
  <si>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</si>
  <si>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</si>
  <si>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</si>
  <si>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</si>
  <si>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</si>
  <si>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</si>
  <si>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</si>
  <si>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</si>
  <si>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</si>
  <si>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</si>
  <si>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</si>
  <si>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</si>
  <si>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</si>
  <si>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</si>
  <si>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</si>
  <si>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</si>
  <si>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</si>
  <si>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</si>
  <si>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</si>
  <si>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</si>
  <si>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</si>
  <si>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</si>
  <si>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</si>
  <si>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</si>
  <si>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</si>
  <si>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</si>
  <si>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</si>
  <si>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</si>
  <si>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</si>
  <si>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</si>
  <si>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</si>
  <si>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</si>
  <si>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</si>
  <si>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</si>
  <si>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</si>
  <si>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</si>
  <si>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</si>
  <si>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</si>
  <si>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</si>
  <si>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</si>
  <si>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</si>
  <si>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</si>
  <si>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</si>
  <si>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</si>
  <si>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</si>
  <si>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</si>
  <si>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</si>
  <si>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</si>
  <si>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</si>
  <si>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</si>
  <si>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</si>
  <si>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</si>
  <si>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</si>
  <si>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</si>
  <si>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</si>
  <si>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</si>
  <si>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</si>
  <si>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</si>
  <si>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</si>
  <si>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</si>
  <si>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</si>
  <si>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</si>
  <si>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</si>
  <si>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</si>
  <si>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</si>
  <si>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</si>
  <si>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</si>
  <si>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</si>
  <si>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</si>
  <si>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</si>
  <si>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</si>
  <si>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</si>
  <si>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</si>
  <si>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</si>
  <si>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</si>
  <si>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</si>
  <si>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</si>
  <si>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</si>
  <si>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</si>
  <si>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</si>
  <si>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</si>
  <si>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</si>
  <si>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</si>
  <si>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</si>
  <si>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</si>
  <si>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</si>
  <si>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</si>
  <si>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</si>
  <si>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</si>
  <si>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</si>
  <si>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</si>
  <si>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</si>
  <si>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</si>
  <si>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</si>
  <si>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</si>
  <si>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</si>
  <si>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</si>
  <si>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</si>
  <si>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</si>
  <si>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</si>
  <si>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</si>
  <si>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</si>
  <si>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</si>
  <si>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</si>
  <si>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</si>
  <si>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</si>
  <si>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</si>
  <si>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</si>
  <si>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</si>
  <si>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</si>
  <si>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</si>
  <si>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</si>
  <si>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</si>
  <si>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</si>
  <si>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</si>
  <si>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</si>
  <si>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</si>
  <si>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</si>
  <si>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</si>
  <si>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</si>
  <si>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</si>
  <si>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</si>
  <si>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</si>
  <si>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</si>
  <si>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</si>
  <si>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</si>
  <si>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</si>
  <si>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</si>
  <si>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</si>
  <si>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</si>
  <si>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</si>
  <si>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</si>
  <si>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</si>
  <si>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</si>
  <si>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</si>
  <si>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</si>
  <si>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</si>
  <si>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</si>
  <si>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</si>
  <si>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</si>
  <si>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</si>
  <si>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</si>
  <si>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</si>
  <si>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</si>
  <si>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</si>
  <si>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</si>
  <si>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</si>
  <si>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</si>
  <si>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</si>
  <si>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</si>
  <si>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</si>
  <si>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</si>
  <si>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</si>
  <si>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</si>
  <si>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</si>
  <si>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</si>
  <si>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</si>
  <si>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</si>
  <si>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</si>
  <si>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</si>
  <si>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</si>
  <si>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</si>
  <si>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</si>
  <si>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</si>
  <si>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</si>
  <si>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</si>
  <si>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</si>
  <si>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</si>
  <si>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</si>
  <si>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</si>
  <si>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</si>
  <si>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</si>
  <si>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</si>
  <si>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</si>
  <si>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</si>
  <si>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</si>
  <si>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</si>
  <si>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</si>
  <si>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</si>
  <si>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</si>
  <si>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</si>
  <si>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</si>
  <si>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</si>
  <si>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</si>
  <si>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</si>
  <si>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</si>
  <si>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</si>
  <si>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</si>
  <si>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</si>
  <si>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</si>
  <si>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</si>
  <si>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</si>
  <si>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</si>
  <si>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</si>
  <si>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</si>
  <si>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</si>
  <si>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</si>
  <si>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</si>
  <si>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</si>
  <si>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</si>
  <si>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</si>
  <si>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</si>
  <si>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</si>
  <si>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</si>
  <si>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</si>
  <si>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</si>
  <si>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</si>
  <si>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</si>
  <si>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</si>
  <si>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</si>
  <si>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</si>
  <si>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</si>
  <si>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</si>
  <si>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</si>
  <si>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</si>
  <si>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</si>
  <si>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</si>
  <si>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</si>
  <si>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</si>
  <si>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</si>
  <si>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</si>
  <si>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</si>
  <si>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</si>
  <si>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</si>
  <si>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</si>
  <si>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</si>
  <si>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</si>
  <si>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</si>
  <si>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</si>
  <si>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</si>
  <si>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</si>
  <si>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</si>
  <si>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</si>
  <si>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</si>
  <si>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</si>
  <si>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</si>
  <si>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</si>
  <si>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</si>
  <si>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</si>
  <si>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</si>
  <si>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</si>
  <si>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</si>
  <si>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</si>
  <si>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</si>
  <si>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</si>
  <si>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</si>
  <si>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</si>
  <si>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</si>
  <si>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</si>
  <si>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</si>
  <si>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</si>
  <si>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</si>
  <si>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</si>
  <si>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</si>
  <si>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</si>
  <si>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</si>
  <si>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</si>
  <si>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</si>
  <si>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</si>
  <si>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</si>
  <si>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</si>
  <si>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</si>
  <si>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</si>
  <si>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</si>
  <si>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</si>
  <si>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</si>
  <si>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</si>
  <si>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</si>
  <si>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</si>
  <si>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</si>
  <si>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</si>
  <si>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</si>
  <si>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</si>
  <si>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</si>
  <si>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</si>
  <si>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</si>
  <si>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</si>
  <si>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</si>
  <si>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</si>
  <si>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</si>
  <si>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</si>
  <si>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</si>
  <si>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</si>
  <si>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</si>
  <si>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</si>
  <si>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</si>
  <si>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</si>
  <si>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</si>
  <si>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</si>
  <si>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</si>
  <si>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</si>
  <si>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</si>
  <si>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</si>
  <si>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</si>
  <si>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</si>
  <si>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</si>
  <si>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</si>
  <si>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</si>
  <si>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</si>
  <si>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</si>
  <si>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</si>
  <si>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</si>
  <si>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</si>
  <si>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</si>
  <si>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</si>
  <si>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</si>
  <si>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</si>
  <si>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</si>
  <si>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</si>
  <si>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</si>
  <si>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</si>
  <si>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</si>
  <si>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</si>
  <si>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</si>
  <si>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</si>
  <si>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</si>
  <si>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</si>
  <si>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</si>
  <si>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</si>
  <si>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</si>
  <si>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</si>
  <si>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</si>
  <si>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</si>
  <si>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</si>
  <si>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</si>
  <si>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</si>
  <si>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</si>
  <si>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</si>
  <si>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</si>
  <si>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</si>
  <si>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</si>
  <si>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</si>
  <si>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</si>
  <si>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</si>
  <si>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</si>
  <si>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</si>
  <si>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</si>
  <si>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</si>
  <si>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</si>
  <si>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</si>
  <si>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</si>
  <si>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</si>
  <si>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</si>
  <si>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</si>
  <si>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</si>
  <si>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</si>
  <si>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</si>
  <si>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</si>
  <si>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</si>
  <si>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</si>
  <si>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</si>
  <si>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</si>
  <si>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</si>
  <si>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</si>
  <si>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</si>
  <si>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</si>
  <si>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</si>
  <si>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</si>
  <si>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</si>
  <si>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</si>
  <si>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</si>
  <si>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</si>
  <si>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</si>
  <si>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</si>
  <si>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</si>
  <si>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</si>
  <si>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</si>
  <si>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</si>
  <si>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</si>
  <si>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</si>
  <si>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</si>
  <si>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</si>
  <si>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</si>
  <si>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</si>
  <si>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</si>
  <si>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</si>
  <si>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</si>
  <si>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</si>
  <si>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</si>
  <si>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</si>
  <si>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</si>
  <si>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</si>
  <si>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</si>
  <si>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</si>
  <si>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</si>
  <si>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</si>
  <si>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</si>
  <si>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</si>
  <si>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</si>
  <si>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</si>
  <si>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</si>
  <si>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</si>
  <si>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</si>
  <si>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</si>
  <si>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</si>
  <si>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</si>
  <si>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</si>
  <si>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</si>
  <si>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</si>
  <si>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</si>
  <si>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</si>
  <si>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</si>
  <si>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</si>
  <si>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</si>
  <si>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</si>
  <si>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</si>
  <si>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</si>
  <si>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</si>
  <si>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</si>
  <si>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</si>
  <si>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</si>
  <si>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</si>
  <si>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</si>
  <si>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</si>
  <si>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</si>
  <si>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</si>
  <si>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</si>
  <si>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</si>
  <si>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</si>
  <si>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</si>
  <si>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</si>
  <si>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</si>
  <si>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</si>
  <si>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</si>
  <si>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</si>
  <si>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</si>
  <si>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</si>
  <si>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</si>
  <si>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</si>
  <si>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</si>
  <si>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</si>
  <si>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</si>
  <si>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</si>
  <si>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</si>
  <si>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</si>
  <si>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</si>
  <si>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</si>
  <si>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</si>
  <si>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</si>
  <si>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</si>
  <si>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</si>
  <si>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</si>
  <si>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</si>
  <si>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</si>
  <si>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</si>
  <si>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</si>
  <si>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</si>
  <si>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</si>
  <si>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</si>
  <si>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</si>
  <si>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</si>
  <si>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</si>
  <si>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</si>
  <si>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</si>
  <si>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</si>
  <si>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</si>
  <si>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</si>
  <si>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</si>
  <si>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</si>
  <si>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</si>
  <si>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</si>
  <si>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</si>
  <si>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</si>
  <si>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</si>
  <si>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</si>
  <si>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</si>
  <si>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</si>
  <si>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</si>
  <si>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</si>
  <si>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</si>
  <si>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</si>
  <si>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</si>
  <si>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</si>
  <si>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</si>
  <si>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</si>
  <si>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</si>
  <si>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</si>
  <si>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</si>
  <si>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</si>
  <si>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</si>
  <si>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</si>
  <si>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</si>
  <si>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</si>
  <si>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</si>
  <si>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</si>
  <si>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</si>
  <si>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</si>
  <si>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</si>
  <si>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</si>
  <si>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</si>
  <si>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</si>
  <si>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</si>
  <si>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</si>
  <si>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</si>
  <si>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</si>
  <si>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</si>
  <si>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</si>
  <si>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</si>
  <si>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</si>
  <si>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</si>
  <si>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</si>
  <si>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</si>
  <si>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</si>
  <si>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</si>
  <si>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</si>
  <si>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</si>
  <si>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</si>
  <si>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</si>
  <si>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</si>
  <si>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</si>
  <si>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</si>
  <si>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</si>
  <si>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</si>
  <si>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</si>
  <si>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</si>
  <si>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</si>
  <si>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</si>
  <si>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</si>
  <si>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</si>
  <si>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</si>
  <si>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</si>
  <si>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</si>
  <si>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</si>
  <si>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</si>
  <si>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</si>
  <si>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</si>
  <si>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</si>
  <si>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</si>
  <si>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</si>
  <si>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</si>
  <si>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</si>
  <si>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</si>
  <si>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</si>
  <si>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</si>
  <si>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</si>
  <si>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</si>
  <si>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</si>
  <si>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</si>
  <si>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</si>
  <si>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</si>
  <si>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</si>
  <si>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</si>
  <si>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</si>
  <si>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</si>
  <si>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</si>
  <si>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</si>
  <si>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</si>
  <si>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</si>
  <si>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</si>
  <si>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</si>
  <si>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</si>
  <si>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</si>
  <si>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</si>
  <si>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</si>
  <si>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</si>
  <si>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</si>
  <si>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</si>
  <si>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</si>
  <si>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</si>
  <si>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</si>
  <si>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</si>
  <si>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</si>
  <si>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</si>
  <si>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</si>
  <si>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</si>
  <si>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</si>
  <si>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</si>
  <si>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</si>
  <si>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</si>
  <si>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</si>
  <si>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</si>
  <si>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</si>
  <si>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</si>
  <si>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</si>
  <si>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</si>
  <si>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</si>
  <si>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</si>
  <si>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</si>
  <si>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</si>
  <si>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</si>
  <si>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</si>
  <si>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</si>
  <si>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</si>
  <si>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</si>
  <si>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</si>
  <si>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</si>
  <si>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</si>
  <si>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</si>
  <si>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</si>
  <si>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</si>
  <si>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</si>
  <si>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</si>
  <si>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</si>
  <si>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</si>
  <si>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</si>
  <si>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</si>
  <si>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</si>
  <si>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</si>
  <si>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</si>
  <si>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</si>
  <si>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</si>
  <si>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</si>
  <si>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</si>
  <si>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</si>
  <si>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</si>
  <si>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</si>
  <si>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</si>
  <si>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</si>
  <si>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</si>
  <si>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</si>
  <si>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</si>
  <si>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</si>
  <si>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</si>
  <si>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</si>
  <si>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</si>
  <si>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</si>
  <si>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</si>
  <si>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</si>
  <si>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</si>
  <si>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</si>
  <si>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</si>
  <si>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</si>
  <si>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</si>
  <si>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</si>
  <si>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</si>
  <si>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</si>
  <si>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</si>
  <si>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</si>
  <si>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</si>
  <si>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</si>
  <si>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</si>
  <si>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</si>
  <si>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</si>
  <si>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</si>
  <si>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</si>
  <si>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</si>
  <si>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</si>
  <si>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</si>
  <si>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</si>
  <si>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</si>
  <si>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</si>
  <si>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</si>
  <si>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</si>
  <si>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</si>
  <si>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</si>
  <si>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</si>
  <si>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</si>
  <si>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</si>
  <si>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</si>
  <si>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</si>
  <si>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</si>
  <si>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</si>
  <si>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</si>
  <si>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</si>
  <si>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</si>
  <si>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</si>
  <si>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</si>
  <si>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</si>
  <si>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</si>
  <si>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</si>
  <si>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</si>
  <si>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</si>
  <si>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</si>
  <si>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</si>
  <si>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</si>
  <si>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</si>
  <si>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</si>
  <si>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</si>
  <si>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</si>
  <si>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</si>
  <si>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</si>
  <si>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</si>
  <si>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</si>
  <si>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</si>
  <si>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</si>
  <si>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</si>
  <si>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</si>
  <si>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</si>
  <si>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</si>
  <si>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</si>
  <si>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</si>
  <si>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</si>
  <si>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</si>
  <si>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</si>
  <si>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</si>
  <si>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</si>
  <si>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</si>
  <si>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</si>
  <si>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</si>
  <si>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</si>
  <si>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</si>
  <si>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</si>
  <si>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</si>
  <si>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</si>
  <si>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</si>
  <si>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</si>
  <si>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</si>
  <si>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</si>
  <si>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</si>
  <si>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</si>
  <si>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</si>
  <si>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</si>
  <si>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</si>
  <si>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</si>
  <si>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</si>
  <si>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</si>
  <si>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</si>
  <si>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</si>
  <si>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</si>
  <si>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</si>
  <si>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</si>
  <si>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</si>
  <si>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</si>
  <si>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</si>
  <si>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</si>
  <si>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</si>
  <si>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</si>
  <si>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</si>
  <si>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</si>
  <si>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</si>
  <si>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</si>
  <si>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</si>
  <si>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</si>
  <si>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</si>
  <si>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</si>
  <si>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</si>
  <si>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</si>
  <si>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</si>
  <si>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</si>
  <si>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</si>
  <si>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</si>
  <si>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</si>
  <si>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</si>
  <si>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</si>
  <si>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</si>
  <si>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</si>
  <si>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</si>
  <si>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</si>
  <si>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</si>
  <si>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</si>
  <si>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</si>
  <si>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</si>
  <si>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</si>
  <si>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</si>
  <si>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</si>
  <si>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</si>
  <si>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</si>
  <si>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</si>
  <si>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</si>
  <si>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</si>
  <si>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</si>
  <si>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</si>
  <si>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</si>
  <si>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</si>
  <si>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</si>
  <si>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</si>
  <si>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</si>
  <si>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</si>
  <si>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</si>
  <si>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</si>
  <si>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</si>
  <si>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</si>
  <si>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</si>
  <si>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</si>
  <si>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</si>
  <si>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</si>
  <si>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</si>
  <si>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</si>
  <si>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</si>
  <si>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</si>
  <si>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</si>
  <si>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</si>
  <si>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</si>
  <si>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</si>
  <si>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</si>
  <si>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</si>
  <si>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</si>
  <si>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</si>
  <si>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</si>
  <si>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</si>
  <si>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</si>
  <si>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</si>
  <si>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</si>
  <si>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</si>
  <si>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</si>
  <si>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</si>
  <si>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</si>
  <si>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</si>
  <si>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</si>
  <si>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</si>
  <si>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</si>
  <si>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</si>
  <si>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</si>
  <si>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</si>
  <si>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</si>
  <si>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</si>
  <si>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</si>
  <si>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</si>
  <si>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</si>
  <si>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</si>
  <si>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</si>
  <si>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</si>
  <si>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</si>
  <si>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</si>
  <si>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</si>
  <si>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</si>
  <si>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</si>
  <si>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</si>
  <si>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</si>
  <si>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</si>
  <si>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</si>
  <si>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</si>
  <si>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</si>
  <si>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</si>
  <si>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</si>
  <si>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</si>
  <si>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</si>
  <si>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</si>
  <si>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</si>
  <si>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</si>
  <si>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</si>
  <si>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</si>
  <si>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</si>
  <si>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</si>
  <si>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</si>
  <si>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</si>
  <si>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</si>
  <si>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</si>
  <si>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</si>
  <si>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</si>
  <si>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</si>
  <si>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</si>
  <si>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</si>
  <si>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</si>
  <si>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</si>
  <si>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</si>
  <si>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</si>
  <si>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</si>
  <si>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</si>
  <si>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</si>
  <si>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</si>
  <si>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</si>
  <si>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</si>
  <si>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</si>
  <si>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</si>
  <si>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</si>
  <si>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</si>
  <si>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</si>
  <si>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</si>
  <si>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</si>
  <si>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</si>
  <si>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</si>
  <si>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</si>
  <si>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</si>
  <si>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</si>
  <si>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</si>
  <si>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</si>
  <si>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</si>
  <si>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</si>
  <si>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</si>
  <si>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</si>
  <si>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</si>
  <si>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</si>
  <si>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</si>
  <si>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</si>
  <si>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</si>
  <si>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</si>
  <si>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</si>
  <si>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</si>
  <si>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</si>
  <si>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</si>
  <si>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</si>
  <si>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</si>
  <si>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</si>
  <si>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</si>
  <si>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</si>
  <si>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</si>
  <si>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</si>
  <si>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</si>
  <si>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</si>
  <si>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</si>
  <si>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</si>
  <si>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</si>
  <si>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</si>
  <si>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</si>
  <si>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</si>
  <si>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</si>
  <si>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</si>
  <si>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</si>
  <si>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</si>
  <si>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</si>
  <si>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</si>
  <si>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</si>
  <si>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</si>
  <si>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</si>
  <si>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</si>
  <si>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</si>
  <si>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</si>
  <si>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</si>
  <si>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</si>
  <si>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</si>
  <si>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</si>
  <si>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</si>
  <si>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</si>
  <si>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</si>
  <si>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</si>
  <si>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</si>
  <si>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</si>
  <si>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</si>
  <si>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</si>
  <si>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</si>
  <si>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</si>
  <si>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</si>
  <si>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</si>
  <si>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</si>
  <si>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</si>
  <si>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</si>
  <si>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</si>
  <si>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</si>
  <si>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</si>
  <si>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</si>
  <si>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</si>
  <si>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</si>
  <si>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</si>
  <si>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</si>
  <si>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</si>
  <si>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</si>
  <si>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</si>
  <si>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</si>
  <si>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</si>
  <si>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</si>
  <si>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</si>
  <si>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</si>
  <si>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</si>
  <si>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</si>
  <si>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</si>
  <si>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</si>
  <si>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</si>
  <si>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</si>
  <si>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</si>
  <si>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</si>
  <si>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</si>
  <si>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</si>
  <si>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</si>
  <si>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</si>
  <si>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</si>
  <si>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</si>
  <si>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</si>
  <si>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</si>
  <si>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</si>
  <si>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</si>
  <si>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</si>
  <si>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</si>
  <si>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</si>
  <si>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</si>
  <si>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</si>
  <si>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</si>
  <si>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</si>
  <si>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</si>
  <si>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</si>
  <si>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</si>
  <si>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</si>
  <si>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</si>
  <si>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</si>
  <si>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</si>
  <si>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</si>
  <si>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</si>
  <si>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</si>
  <si>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</si>
  <si>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</si>
  <si>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</si>
  <si>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</si>
  <si>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</si>
  <si>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</si>
  <si>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</si>
  <si>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</si>
  <si>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</si>
  <si>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</si>
  <si>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</si>
  <si>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</si>
  <si>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</si>
  <si>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</si>
  <si>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</si>
  <si>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</si>
  <si>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</si>
  <si>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</si>
  <si>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</si>
  <si>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</si>
  <si>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</si>
  <si>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</si>
  <si>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</si>
  <si>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</si>
  <si>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</si>
  <si>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</si>
  <si>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</si>
  <si>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</si>
  <si>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</si>
  <si>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</si>
  <si>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</si>
  <si>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</si>
  <si>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</si>
  <si>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</si>
  <si>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</si>
  <si>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</si>
  <si>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</si>
  <si>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</si>
  <si>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</si>
  <si>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</si>
  <si>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</si>
  <si>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</si>
  <si>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</si>
  <si>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</si>
  <si>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</si>
  <si>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</si>
  <si>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</si>
  <si>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</si>
  <si>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</si>
  <si>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</si>
  <si>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</si>
  <si>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</si>
  <si>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</si>
  <si>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</si>
  <si>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</si>
  <si>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</si>
  <si>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</si>
  <si>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</si>
  <si>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</si>
  <si>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</si>
  <si>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</si>
  <si>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</si>
  <si>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</si>
  <si>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</si>
  <si>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</si>
  <si>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</si>
  <si>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</si>
  <si>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</si>
  <si>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</si>
  <si>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</si>
  <si>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</si>
  <si>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</si>
  <si>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</si>
  <si>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</si>
  <si>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</si>
  <si>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</si>
  <si>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</si>
  <si>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</si>
  <si>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</si>
  <si>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</si>
  <si>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</si>
  <si>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</si>
  <si>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</si>
  <si>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</si>
  <si>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</si>
  <si>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</si>
  <si>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</si>
  <si>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</si>
  <si>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</si>
  <si>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</si>
  <si>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</si>
  <si>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</si>
  <si>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</si>
  <si>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</si>
  <si>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</si>
  <si>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</si>
  <si>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</si>
  <si>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</si>
  <si>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</si>
  <si>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</si>
  <si>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</si>
  <si>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</si>
  <si>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</si>
  <si>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</si>
  <si>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</si>
  <si>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</si>
  <si>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</si>
  <si>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</si>
  <si>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</si>
  <si>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</si>
  <si>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</si>
  <si>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</si>
  <si>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</si>
  <si>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</si>
  <si>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</si>
  <si>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</si>
  <si>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</si>
  <si>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</si>
  <si>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</si>
  <si>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</si>
  <si>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</si>
  <si>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</si>
  <si>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</si>
  <si>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</si>
  <si>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</si>
  <si>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</si>
  <si>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</si>
  <si>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</si>
  <si>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</si>
  <si>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</si>
  <si>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</si>
  <si>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</si>
  <si>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</si>
  <si>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</si>
  <si>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</si>
  <si>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</si>
  <si>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</si>
  <si>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</si>
  <si>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</si>
  <si>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</si>
  <si>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</si>
  <si>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</si>
  <si>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</si>
  <si>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</si>
  <si>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</si>
  <si>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</si>
  <si>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</si>
  <si>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</si>
  <si>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</si>
  <si>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</si>
  <si>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</si>
  <si>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</si>
  <si>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</si>
  <si>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</si>
  <si>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</si>
  <si>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</si>
  <si>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</si>
  <si>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</si>
  <si>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</si>
  <si>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</si>
  <si>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</si>
  <si>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</si>
  <si>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</si>
  <si>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</si>
  <si>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</si>
  <si>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</si>
  <si>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</si>
  <si>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</si>
  <si>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</si>
  <si>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</si>
  <si>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</si>
  <si>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</si>
  <si>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</si>
  <si>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</si>
  <si>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</si>
  <si>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</si>
  <si>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</si>
  <si>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</si>
  <si>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</si>
  <si>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</si>
  <si>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</si>
  <si>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</si>
  <si>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</si>
  <si>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</si>
  <si>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</si>
  <si>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</si>
  <si>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</si>
  <si>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</si>
  <si>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</si>
  <si>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</si>
  <si>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</si>
  <si>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</si>
  <si>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</si>
  <si>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</si>
  <si>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</si>
  <si>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</si>
  <si>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</si>
  <si>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</si>
  <si>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</si>
  <si>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</si>
  <si>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</si>
  <si>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</si>
  <si>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</si>
  <si>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</si>
  <si>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</si>
  <si>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</si>
  <si>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</si>
  <si>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</si>
  <si>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</si>
  <si>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</si>
  <si>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</si>
  <si>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</si>
  <si>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</si>
  <si>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</si>
  <si>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</si>
  <si>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</si>
  <si>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</si>
  <si>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</si>
  <si>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</si>
  <si>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</si>
  <si>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</si>
  <si>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</si>
  <si>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</si>
  <si>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</si>
  <si>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</si>
  <si>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</si>
  <si>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</si>
  <si>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</si>
  <si>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</si>
  <si>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</si>
  <si>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</si>
  <si>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</si>
  <si>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</si>
  <si>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</si>
  <si>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</si>
  <si>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</si>
  <si>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</si>
  <si>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</si>
  <si>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</si>
  <si>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</si>
  <si>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</si>
  <si>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</si>
  <si>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</si>
  <si>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</si>
  <si>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</si>
  <si>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</si>
  <si>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</si>
  <si>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</si>
  <si>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</si>
  <si>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</si>
  <si>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</si>
  <si>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</si>
  <si>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</si>
  <si>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</si>
  <si>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</si>
  <si>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</si>
  <si>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</si>
  <si>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</si>
  <si>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</si>
  <si>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</si>
  <si>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</si>
  <si>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</si>
  <si>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</si>
  <si>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</si>
  <si>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</si>
  <si>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</si>
  <si>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</si>
  <si>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</si>
  <si>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</si>
  <si>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</si>
  <si>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</si>
  <si>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</si>
  <si>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</si>
  <si>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</si>
  <si>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</si>
  <si>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</si>
  <si>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</si>
  <si>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</si>
  <si>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</si>
  <si>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</si>
  <si>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</si>
  <si>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</si>
  <si>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</si>
  <si>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</si>
  <si>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</si>
  <si>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</si>
  <si>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</si>
  <si>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</si>
  <si>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</si>
  <si>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</si>
  <si>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</si>
  <si>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</si>
  <si>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</si>
  <si>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</si>
  <si>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</si>
  <si>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</si>
  <si>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</si>
  <si>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</si>
  <si>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</si>
  <si>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</si>
  <si>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</si>
  <si>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</si>
  <si>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</si>
  <si>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</si>
  <si>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</si>
  <si>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</si>
  <si>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</si>
  <si>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</si>
  <si>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</si>
  <si>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</si>
  <si>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</si>
  <si>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</si>
  <si>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</si>
  <si>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</si>
  <si>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</si>
  <si>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</si>
  <si>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</si>
  <si>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</si>
  <si>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</si>
  <si>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</si>
  <si>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</si>
  <si>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</si>
  <si>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</si>
  <si>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</si>
  <si>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</si>
  <si>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</si>
  <si>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</si>
  <si>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</si>
  <si>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</si>
  <si>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</si>
  <si>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</si>
  <si>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</si>
  <si>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</si>
  <si>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</si>
  <si>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</si>
  <si>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</si>
  <si>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</si>
  <si>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</si>
  <si>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</si>
  <si>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</si>
  <si>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</si>
  <si>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</si>
  <si>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</si>
  <si>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</si>
  <si>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</si>
  <si>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</si>
  <si>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</si>
  <si>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</si>
  <si>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</si>
  <si>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</si>
  <si>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</si>
  <si>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</si>
  <si>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</si>
  <si>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</si>
  <si>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</si>
  <si>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</si>
  <si>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</si>
  <si>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</si>
  <si>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</si>
  <si>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</si>
  <si>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</si>
  <si>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</si>
  <si>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</si>
  <si>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</si>
  <si>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</si>
  <si>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</si>
  <si>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</si>
  <si>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</si>
  <si>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</si>
  <si>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</si>
  <si>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</si>
  <si>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</si>
  <si>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</si>
  <si>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</si>
  <si>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</si>
  <si>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</si>
  <si>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</si>
  <si>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</si>
  <si>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</si>
  <si>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</si>
  <si>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</si>
  <si>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</si>
  <si>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</si>
  <si>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</si>
  <si>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</si>
  <si>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</si>
  <si>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</si>
  <si>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</si>
  <si>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</si>
  <si>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</si>
  <si>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</si>
  <si>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</si>
  <si>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</si>
  <si>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</si>
  <si>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</si>
  <si>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</si>
  <si>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</si>
  <si>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</si>
  <si>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</si>
  <si>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</si>
  <si>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</si>
  <si>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</si>
  <si>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</si>
  <si>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</si>
  <si>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</si>
  <si>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</si>
  <si>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</si>
  <si>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</si>
  <si>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</si>
  <si>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</si>
  <si>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</si>
  <si>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</si>
  <si>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</si>
  <si>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</si>
  <si>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</si>
  <si>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</si>
  <si>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</si>
  <si>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</si>
  <si>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</si>
  <si>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</si>
  <si>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</si>
  <si>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</si>
  <si>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</si>
  <si>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</si>
  <si>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</si>
  <si>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</si>
  <si>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</si>
  <si>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</si>
  <si>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</si>
  <si>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</si>
  <si>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</si>
  <si>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</si>
  <si>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</si>
  <si>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</si>
  <si>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</si>
  <si>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</si>
  <si>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</si>
  <si>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</si>
  <si>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</si>
  <si>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</si>
  <si>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</si>
  <si>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</si>
  <si>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</si>
  <si>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</si>
  <si>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</si>
  <si>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</si>
  <si>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</si>
  <si>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</si>
  <si>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</si>
  <si>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</si>
  <si>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</si>
  <si>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</si>
  <si>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</si>
  <si>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</si>
  <si>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</si>
  <si>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</si>
  <si>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</si>
  <si>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</si>
  <si>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</si>
  <si>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</si>
  <si>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</si>
  <si>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</si>
  <si>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</si>
  <si>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</si>
  <si>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</si>
  <si>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</si>
  <si>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</si>
  <si>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</si>
  <si>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</si>
  <si>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</si>
  <si>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</si>
  <si>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</si>
  <si>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</si>
  <si>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</si>
  <si>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</si>
  <si>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</si>
  <si>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</si>
  <si>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</si>
  <si>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</si>
  <si>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</si>
  <si>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</si>
  <si>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</si>
  <si>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</si>
  <si>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</si>
  <si>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</si>
  <si>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</si>
  <si>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</si>
  <si>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</si>
  <si>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</si>
  <si>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</si>
  <si>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</si>
  <si>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</si>
  <si>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</si>
  <si>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</si>
  <si>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</si>
  <si>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</si>
  <si>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</si>
  <si>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</si>
  <si>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</si>
  <si>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</si>
  <si>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</si>
  <si>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</si>
  <si>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</si>
  <si>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</si>
  <si>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</si>
  <si>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</si>
  <si>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</si>
  <si>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</si>
  <si>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</si>
  <si>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</si>
  <si>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</si>
  <si>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</si>
  <si>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</si>
  <si>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</si>
  <si>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</si>
  <si>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</si>
  <si>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</si>
  <si>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</si>
  <si>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</si>
  <si>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</si>
  <si>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</si>
  <si>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</si>
  <si>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</si>
  <si>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</si>
  <si>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</si>
  <si>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</si>
  <si>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</si>
  <si>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</si>
  <si>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</si>
  <si>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</si>
  <si>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</si>
  <si>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</si>
  <si>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</si>
  <si>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</si>
  <si>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</si>
  <si>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</si>
  <si>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</si>
  <si>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</si>
  <si>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</si>
  <si>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</si>
  <si>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</si>
  <si>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</si>
  <si>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</si>
  <si>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</si>
  <si>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</si>
  <si>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</si>
  <si>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</si>
  <si>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</si>
  <si>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</si>
  <si>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</si>
  <si>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</si>
  <si>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</si>
  <si>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</si>
  <si>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</si>
  <si>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</si>
  <si>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</si>
  <si>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</si>
  <si>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</si>
  <si>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</si>
  <si>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</si>
  <si>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</si>
  <si>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</si>
  <si>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</si>
  <si>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</si>
  <si>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</si>
  <si>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</si>
  <si>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</si>
  <si>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</si>
  <si>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</si>
  <si>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</si>
  <si>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</si>
  <si>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</si>
  <si>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</si>
  <si>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</si>
  <si>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</si>
  <si>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</si>
  <si>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</si>
  <si>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</si>
  <si>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</si>
  <si>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</si>
  <si>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</si>
  <si>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</si>
  <si>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</si>
  <si>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</si>
  <si>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</si>
  <si>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</si>
  <si>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</si>
  <si>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</si>
  <si>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</si>
  <si>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</si>
  <si>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</si>
  <si>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</si>
  <si>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</si>
  <si>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</si>
  <si>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</si>
  <si>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</si>
  <si>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</si>
  <si>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</si>
  <si>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</si>
  <si>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</si>
  <si>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</si>
  <si>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</si>
  <si>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</si>
  <si>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</si>
  <si>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</si>
  <si>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</si>
  <si>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</si>
  <si>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</si>
  <si>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</si>
  <si>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</si>
  <si>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</si>
  <si>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</si>
  <si>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</si>
  <si>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</si>
  <si>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</si>
  <si>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</si>
  <si>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</si>
  <si>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</si>
  <si>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</si>
  <si>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</si>
  <si>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</si>
  <si>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</si>
  <si>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</si>
  <si>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</si>
  <si>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</si>
  <si>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</si>
  <si>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</si>
  <si>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</si>
  <si>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</si>
  <si>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</si>
  <si>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</si>
  <si>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</si>
  <si>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</si>
  <si>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</si>
  <si>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</si>
  <si>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</si>
  <si>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</si>
  <si>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</si>
  <si>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</si>
  <si>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</si>
  <si>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</si>
  <si>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</si>
  <si>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</si>
  <si>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</si>
  <si>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</si>
  <si>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</si>
  <si>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</si>
  <si>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</si>
  <si>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</si>
  <si>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</si>
  <si>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</si>
  <si>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</si>
  <si>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</si>
  <si>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</si>
  <si>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</si>
  <si>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</si>
  <si>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</si>
  <si>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</si>
  <si>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</si>
  <si>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</si>
  <si>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</si>
  <si>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</si>
  <si>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</si>
  <si>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</si>
  <si>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</si>
  <si>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</si>
  <si>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</si>
  <si>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</si>
  <si>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</si>
  <si>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</si>
  <si>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</si>
  <si>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</si>
  <si>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</si>
  <si>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</si>
  <si>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</si>
  <si>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</si>
  <si>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</si>
  <si>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</si>
  <si>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</si>
  <si>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</si>
  <si>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</si>
  <si>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</si>
  <si>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</si>
  <si>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</si>
  <si>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</si>
  <si>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</si>
  <si>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</si>
  <si>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</si>
  <si>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</si>
  <si>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</si>
  <si>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</si>
  <si>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</si>
  <si>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</si>
  <si>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</si>
  <si>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</si>
  <si>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</si>
  <si>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</si>
  <si>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</si>
  <si>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</si>
  <si>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</si>
  <si>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</si>
  <si>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</si>
  <si>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</si>
  <si>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</si>
  <si>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</si>
  <si>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</si>
  <si>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</si>
  <si>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</si>
  <si>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</si>
  <si>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</si>
  <si>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</si>
  <si>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</si>
  <si>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</si>
  <si>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</si>
  <si>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</si>
  <si>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</si>
  <si>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</si>
  <si>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</si>
  <si>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</si>
  <si>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</si>
  <si>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</si>
  <si>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</si>
  <si>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</si>
  <si>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</si>
  <si>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</si>
  <si>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</si>
  <si>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</si>
  <si>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</si>
  <si>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</si>
  <si>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</si>
  <si>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</si>
  <si>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</si>
  <si>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</si>
  <si>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</si>
  <si>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</si>
  <si>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</si>
  <si>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</si>
  <si>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</si>
  <si>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</si>
  <si>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</si>
  <si>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</si>
  <si>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</si>
  <si>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</si>
  <si>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</si>
  <si>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</si>
  <si>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</si>
  <si>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</si>
  <si>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</si>
  <si>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</si>
  <si>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</si>
  <si>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</si>
  <si>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</si>
  <si>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</si>
  <si>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</si>
  <si>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</si>
  <si>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</si>
  <si>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</si>
  <si>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</si>
  <si>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</si>
  <si>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</si>
  <si>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</si>
  <si>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</si>
  <si>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</si>
  <si>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</si>
  <si>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</si>
  <si>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</si>
  <si>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</si>
  <si>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</si>
  <si>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</si>
  <si>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</si>
  <si>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</si>
  <si>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</si>
  <si>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</si>
  <si>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</si>
  <si>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</si>
  <si>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</si>
  <si>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</si>
  <si>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</si>
  <si>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</si>
  <si>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</si>
  <si>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</si>
  <si>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</si>
  <si>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</si>
  <si>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</si>
  <si>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</si>
  <si>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</si>
  <si>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</si>
  <si>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</si>
  <si>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</si>
  <si>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</si>
  <si>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</si>
  <si>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</si>
  <si>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</si>
  <si>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</si>
  <si>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</si>
  <si>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</si>
  <si>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</si>
  <si>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</si>
  <si>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</si>
  <si>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</si>
  <si>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</si>
  <si>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</si>
  <si>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</si>
  <si>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</si>
  <si>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</si>
  <si>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</si>
  <si>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</si>
  <si>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</si>
  <si>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</si>
  <si>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</si>
  <si>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</si>
  <si>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</si>
  <si>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</si>
  <si>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</si>
  <si>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</si>
  <si>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</si>
  <si>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</si>
  <si>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</si>
  <si>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</si>
  <si>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</si>
  <si>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</si>
  <si>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</si>
  <si>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</si>
  <si>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</si>
  <si>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</si>
  <si>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</si>
  <si>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</si>
  <si>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</si>
  <si>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</si>
  <si>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</si>
  <si>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</si>
  <si>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</si>
  <si>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</si>
  <si>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</si>
  <si>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</si>
  <si>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</si>
  <si>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</si>
  <si>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</si>
  <si>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</si>
  <si>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</si>
  <si>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</si>
  <si>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</si>
  <si>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</si>
  <si>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</si>
  <si>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</si>
  <si>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</si>
  <si>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</si>
  <si>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</si>
  <si>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</si>
  <si>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</si>
  <si>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</si>
  <si>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</si>
  <si>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</si>
  <si>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</si>
  <si>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</si>
  <si>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</si>
  <si>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</si>
  <si>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</si>
  <si>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</si>
  <si>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</si>
  <si>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</si>
  <si>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</si>
  <si>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</si>
  <si>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</si>
  <si>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</si>
  <si>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</si>
  <si>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</si>
  <si>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</si>
  <si>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</si>
  <si>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</si>
  <si>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</si>
  <si>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</si>
  <si>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</si>
  <si>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</si>
  <si>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</si>
  <si>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</si>
  <si>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</si>
  <si>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</si>
  <si>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</si>
  <si>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</si>
  <si>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</si>
  <si>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</si>
  <si>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</si>
  <si>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</si>
  <si>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</si>
  <si>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</si>
  <si>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</si>
  <si>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</si>
  <si>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</si>
  <si>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</si>
  <si>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</si>
  <si>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</si>
  <si>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</si>
  <si>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</si>
  <si>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</si>
  <si>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</si>
  <si>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</si>
  <si>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</si>
  <si>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</si>
  <si>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</si>
  <si>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</si>
  <si>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</si>
  <si>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</si>
  <si>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</si>
  <si>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</si>
  <si>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</si>
  <si>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</si>
  <si>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</si>
  <si>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</si>
  <si>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</si>
  <si>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</si>
  <si>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</si>
  <si>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</si>
  <si>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</si>
  <si>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</si>
  <si>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</si>
  <si>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</si>
  <si>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</si>
  <si>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</si>
  <si>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</si>
  <si>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</si>
  <si>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</si>
  <si>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</si>
  <si>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</si>
  <si>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</si>
  <si>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</si>
  <si>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</si>
  <si>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</si>
  <si>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</si>
  <si>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</si>
  <si>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</si>
  <si>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</si>
  <si>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</si>
  <si>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</si>
  <si>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</si>
  <si>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</si>
  <si>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</si>
  <si>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</si>
  <si>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</si>
  <si>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</si>
  <si>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</si>
  <si>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</si>
  <si>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</si>
  <si>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</si>
  <si>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</si>
  <si>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</si>
  <si>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</si>
  <si>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</si>
  <si>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</si>
  <si>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</si>
  <si>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</si>
  <si>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</si>
  <si>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</si>
  <si>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</si>
  <si>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</si>
  <si>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</si>
  <si>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</si>
  <si>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</si>
  <si>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</si>
  <si>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</si>
  <si>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</si>
  <si>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</si>
  <si>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</si>
  <si>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</si>
  <si>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</si>
  <si>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</si>
  <si>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</si>
  <si>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</si>
  <si>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</si>
  <si>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</si>
  <si>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</si>
  <si>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</si>
  <si>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</si>
  <si>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</si>
  <si>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</si>
  <si>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</si>
  <si>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</si>
  <si>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</si>
  <si>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</si>
  <si>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</si>
  <si>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</si>
  <si>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</si>
  <si>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</si>
  <si>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</si>
  <si>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</si>
  <si>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</si>
  <si>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</si>
  <si>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</si>
  <si>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</si>
  <si>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</si>
  <si>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</si>
  <si>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</si>
  <si>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</si>
  <si>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</si>
  <si>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</si>
  <si>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</si>
  <si>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</si>
  <si>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</si>
  <si>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</si>
  <si>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</si>
  <si>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</si>
  <si>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</si>
  <si>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</si>
  <si>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</si>
  <si>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</si>
  <si>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</si>
  <si>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</si>
  <si>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</si>
  <si>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</si>
  <si>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</si>
  <si>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</si>
  <si>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</si>
  <si>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</si>
  <si>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</si>
  <si>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</si>
  <si>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</si>
  <si>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</si>
  <si>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</si>
  <si>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</si>
  <si>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</si>
  <si>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</si>
  <si>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</si>
  <si>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</si>
  <si>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</si>
  <si>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</si>
  <si>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</si>
  <si>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</si>
  <si>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</si>
  <si>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</si>
  <si>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</si>
  <si>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</si>
  <si>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</si>
  <si>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</si>
  <si>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</si>
  <si>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</si>
  <si>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</si>
  <si>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</si>
  <si>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</si>
  <si>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</si>
  <si>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</si>
  <si>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</si>
  <si>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</si>
  <si>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</si>
  <si>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</si>
  <si>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</si>
  <si>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</si>
  <si>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</si>
  <si>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</si>
  <si>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</si>
  <si>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</si>
  <si>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</si>
  <si>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</si>
  <si>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</si>
  <si>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</si>
  <si>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</si>
  <si>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</si>
  <si>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</si>
  <si>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</si>
  <si>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</si>
  <si>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</si>
  <si>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</si>
  <si>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</si>
  <si>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</si>
  <si>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</si>
  <si>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</si>
  <si>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</si>
  <si>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</si>
  <si>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</si>
  <si>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</si>
  <si>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</si>
  <si>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</si>
  <si>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</si>
  <si>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</si>
  <si>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</si>
  <si>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</si>
  <si>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</si>
  <si>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</si>
  <si>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</si>
  <si>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</si>
  <si>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</si>
  <si>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</si>
  <si>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</si>
  <si>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</si>
  <si>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</si>
  <si>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</si>
  <si>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</si>
  <si>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</si>
  <si>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</si>
  <si>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</si>
  <si>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</si>
  <si>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</si>
  <si>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</si>
  <si>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</si>
  <si>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</si>
  <si>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</si>
  <si>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</si>
  <si>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</si>
  <si>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</si>
  <si>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</si>
  <si>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</si>
  <si>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</si>
  <si>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</si>
  <si>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</si>
  <si>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</si>
  <si>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</si>
  <si>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</si>
  <si>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</si>
  <si>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</si>
  <si>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</si>
  <si>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</si>
  <si>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</si>
  <si>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</si>
  <si>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</si>
  <si>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</si>
  <si>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</si>
  <si>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</si>
  <si>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</si>
  <si>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</si>
  <si>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</si>
  <si>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</si>
  <si>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</si>
  <si>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</si>
  <si>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</si>
  <si>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</si>
  <si>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</si>
  <si>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</si>
  <si>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</si>
  <si>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</si>
  <si>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</si>
  <si>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</si>
  <si>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</si>
  <si>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</si>
  <si>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</si>
  <si>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</si>
  <si>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</si>
  <si>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</si>
  <si>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</si>
  <si>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</si>
  <si>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</si>
  <si>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</si>
  <si>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</si>
  <si>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</si>
  <si>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</si>
  <si>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</si>
  <si>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</si>
  <si>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</si>
  <si>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</si>
  <si>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</si>
  <si>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</si>
  <si>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</si>
  <si>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</si>
  <si>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</si>
  <si>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</si>
  <si>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</si>
  <si>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</si>
  <si>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</si>
  <si>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</si>
  <si>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</si>
  <si>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</si>
  <si>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</si>
  <si>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</si>
  <si>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</si>
  <si>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</si>
  <si>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</si>
  <si>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</si>
  <si>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</si>
  <si>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</si>
  <si>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</si>
  <si>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</si>
  <si>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</si>
  <si>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</si>
  <si>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</si>
  <si>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</si>
  <si>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</si>
  <si>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</si>
  <si>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</si>
  <si>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</si>
  <si>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</si>
  <si>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</si>
  <si>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</si>
  <si>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</si>
  <si>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</si>
  <si>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</si>
  <si>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</si>
  <si>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</si>
  <si>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</si>
  <si>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</si>
  <si>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</si>
  <si>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</si>
  <si>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</si>
  <si>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</si>
  <si>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</si>
  <si>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</si>
  <si>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</si>
  <si>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</si>
  <si>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</si>
  <si>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</si>
  <si>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</si>
  <si>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</si>
  <si>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</si>
  <si>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</si>
  <si>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</si>
  <si>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</si>
  <si>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</si>
  <si>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</si>
  <si>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</si>
  <si>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</si>
  <si>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</si>
  <si>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</si>
  <si>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</si>
  <si>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</si>
  <si>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</si>
  <si>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</si>
  <si>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</si>
  <si>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</si>
  <si>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</si>
  <si>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</si>
  <si>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</si>
  <si>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</si>
  <si>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</si>
  <si>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</si>
  <si>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</si>
  <si>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</si>
  <si>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</si>
  <si>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</si>
  <si>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</si>
  <si>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</si>
  <si>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</si>
  <si>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</si>
  <si>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</si>
  <si>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</si>
  <si>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</si>
  <si>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</si>
  <si>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</si>
  <si>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</si>
  <si>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</si>
  <si>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</si>
  <si>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</si>
  <si>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</si>
  <si>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</si>
  <si>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</si>
  <si>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</si>
  <si>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</si>
  <si>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</si>
  <si>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</si>
  <si>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</si>
  <si>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</si>
  <si>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</si>
  <si>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</si>
  <si>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</si>
  <si>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</si>
  <si>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</si>
  <si>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</si>
  <si>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</si>
  <si>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</si>
  <si>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</si>
  <si>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</si>
  <si>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</si>
  <si>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</si>
  <si>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</si>
  <si>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</si>
  <si>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</si>
  <si>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</si>
  <si>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</si>
  <si>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</si>
  <si>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</si>
  <si>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</si>
  <si>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</si>
  <si>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</si>
  <si>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</si>
  <si>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</si>
  <si>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</si>
  <si>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</si>
  <si>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</si>
  <si>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</si>
  <si>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</si>
  <si>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</si>
  <si>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</si>
  <si>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</si>
  <si>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</si>
  <si>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</si>
  <si>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</si>
  <si>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</si>
  <si>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</si>
  <si>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</si>
  <si>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</si>
  <si>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</si>
  <si>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</si>
  <si>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</si>
  <si>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</si>
  <si>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</si>
  <si>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</si>
  <si>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</si>
  <si>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</si>
  <si>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</si>
  <si>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</si>
  <si>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</si>
  <si>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</si>
  <si>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</si>
  <si>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</si>
  <si>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</si>
  <si>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</si>
  <si>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</si>
  <si>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</si>
  <si>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</si>
  <si>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</si>
  <si>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</si>
  <si>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</si>
  <si>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</si>
  <si>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</si>
  <si>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</si>
  <si>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</si>
  <si>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</si>
  <si>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</si>
  <si>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</si>
  <si>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</si>
  <si>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</si>
  <si>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</si>
  <si>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</si>
  <si>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</si>
  <si>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</si>
  <si>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</si>
  <si>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</si>
  <si>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</si>
  <si>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</si>
  <si>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</si>
  <si>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</si>
  <si>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</si>
  <si>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</si>
  <si>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</si>
  <si>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</si>
  <si>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</si>
  <si>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</si>
  <si>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</si>
  <si>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</si>
  <si>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</si>
  <si>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</si>
  <si>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</si>
  <si>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</si>
  <si>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</si>
  <si>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</si>
  <si>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</si>
  <si>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</si>
  <si>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</si>
  <si>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</si>
  <si>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</si>
  <si>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</si>
  <si>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</si>
  <si>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</si>
  <si>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</si>
  <si>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</si>
  <si>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</si>
  <si>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</si>
  <si>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</si>
  <si>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</si>
  <si>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</si>
  <si>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</si>
  <si>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</si>
  <si>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</si>
  <si>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</si>
  <si>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</si>
  <si>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</si>
  <si>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</si>
  <si>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</si>
  <si>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</si>
  <si>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</si>
  <si>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</si>
  <si>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</si>
  <si>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</si>
  <si>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</si>
  <si>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</si>
  <si>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</si>
  <si>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</si>
  <si>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</si>
  <si>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</si>
  <si>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</si>
  <si>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</si>
  <si>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</si>
  <si>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</si>
  <si>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</si>
  <si>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</si>
  <si>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</si>
  <si>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</si>
  <si>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</si>
  <si>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</si>
  <si>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</si>
  <si>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</si>
  <si>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</si>
  <si>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</si>
  <si>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</si>
  <si>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</si>
  <si>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</si>
  <si>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</si>
  <si>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</si>
  <si>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</si>
  <si>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</si>
  <si>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</si>
  <si>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</si>
  <si>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</si>
  <si>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</si>
  <si>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</si>
  <si>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</si>
  <si>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</si>
  <si>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</si>
  <si>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</si>
  <si>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</si>
  <si>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</si>
  <si>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</si>
  <si>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</si>
  <si>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</si>
  <si>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</si>
  <si>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</si>
  <si>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</si>
  <si>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</si>
  <si>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</si>
  <si>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</si>
  <si>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</si>
  <si>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</si>
  <si>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</si>
  <si>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</si>
  <si>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</si>
  <si>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</si>
  <si>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</si>
  <si>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</si>
  <si>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</si>
  <si>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</si>
  <si>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</si>
  <si>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</si>
  <si>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</si>
  <si>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</si>
  <si>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</si>
  <si>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</si>
  <si>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</si>
  <si>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</si>
  <si>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</si>
  <si>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</si>
  <si>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</si>
  <si>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</si>
  <si>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</si>
  <si>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</si>
  <si>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</si>
  <si>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</si>
  <si>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</si>
  <si>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</si>
  <si>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</si>
  <si>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</si>
  <si>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</si>
  <si>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</si>
  <si>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</si>
  <si>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</si>
  <si>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</si>
  <si>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</si>
  <si>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</si>
  <si>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</si>
  <si>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</si>
  <si>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</si>
  <si>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</si>
  <si>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</si>
  <si>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</si>
  <si>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</si>
  <si>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</si>
  <si>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</si>
  <si>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</si>
  <si>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</si>
  <si>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</si>
  <si>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</si>
  <si>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</si>
  <si>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</si>
  <si>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</si>
  <si>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</si>
  <si>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</si>
  <si>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</si>
  <si>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</si>
  <si>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</si>
  <si>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</si>
  <si>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</si>
  <si>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</si>
  <si>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</si>
  <si>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</si>
  <si>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</si>
  <si>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</si>
  <si>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</si>
  <si>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</si>
  <si>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</si>
  <si>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</si>
  <si>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</si>
  <si>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</si>
  <si>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</si>
  <si>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</si>
  <si>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</si>
  <si>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</si>
  <si>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</si>
  <si>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</si>
  <si>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</si>
  <si>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</si>
  <si>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</si>
  <si>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</si>
  <si>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</si>
  <si>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</si>
  <si>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</si>
  <si>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</si>
  <si>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</si>
  <si>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</si>
  <si>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</si>
  <si>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</si>
  <si>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</si>
  <si>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</si>
  <si>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</si>
  <si>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</si>
  <si>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</si>
  <si>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</si>
  <si>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</si>
  <si>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</si>
  <si>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</si>
  <si>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</si>
  <si>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</si>
  <si>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</si>
  <si>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</si>
  <si>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</si>
  <si>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</si>
  <si>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</si>
  <si>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</si>
  <si>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</si>
  <si>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</si>
  <si>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</si>
  <si>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</si>
  <si>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</si>
  <si>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</si>
  <si>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</si>
  <si>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</si>
  <si>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</si>
  <si>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</si>
  <si>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</si>
  <si>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</si>
  <si>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</si>
  <si>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</si>
  <si>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</si>
  <si>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</si>
  <si>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</si>
  <si>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</si>
  <si>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</si>
  <si>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</si>
  <si>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</si>
  <si>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</si>
  <si>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</si>
  <si>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</si>
  <si>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</si>
  <si>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</si>
  <si>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</si>
  <si>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</si>
  <si>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</si>
  <si>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</si>
  <si>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</si>
  <si>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</si>
  <si>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</si>
  <si>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</si>
  <si>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</si>
  <si>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</si>
  <si>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</si>
  <si>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</si>
  <si>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</si>
  <si>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</si>
  <si>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</si>
  <si>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</si>
  <si>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</si>
  <si>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</si>
  <si>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</si>
  <si>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</si>
  <si>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</si>
  <si>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</si>
  <si>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</si>
  <si>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</si>
  <si>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</si>
  <si>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</si>
  <si>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</si>
  <si>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</si>
  <si>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</si>
  <si>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</si>
  <si>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</si>
  <si>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</si>
  <si>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</si>
  <si>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</si>
  <si>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</si>
  <si>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</si>
  <si>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</si>
  <si>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</si>
  <si>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</si>
  <si>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</si>
  <si>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</si>
  <si>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</si>
  <si>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</si>
  <si>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</si>
  <si>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</si>
  <si>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</si>
  <si>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</si>
  <si>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</si>
  <si>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</si>
  <si>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</si>
  <si>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</si>
  <si>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</si>
  <si>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</si>
  <si>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</si>
  <si>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</si>
  <si>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</si>
  <si>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</si>
  <si>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</si>
  <si>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</si>
  <si>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</si>
  <si>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</si>
  <si>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</si>
  <si>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</si>
  <si>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</si>
  <si>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</si>
  <si>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</si>
  <si>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</si>
  <si>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</si>
  <si>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</si>
  <si>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</si>
  <si>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</si>
  <si>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</si>
  <si>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</si>
  <si>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</si>
  <si>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</si>
  <si>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</si>
  <si>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</si>
  <si>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</si>
  <si>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</si>
  <si>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</si>
  <si>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</si>
  <si>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</si>
  <si>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</si>
  <si>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</si>
  <si>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</si>
  <si>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</si>
  <si>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</si>
  <si>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</si>
  <si>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</si>
  <si>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</si>
  <si>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</si>
  <si>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</si>
  <si>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</si>
  <si>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</si>
  <si>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</si>
  <si>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</si>
  <si>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</si>
  <si>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</si>
  <si>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</si>
  <si>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</si>
  <si>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</si>
  <si>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</si>
  <si>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</si>
  <si>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</si>
  <si>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</si>
  <si>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</si>
  <si>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</si>
  <si>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</si>
  <si>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</si>
  <si>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</si>
  <si>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</si>
  <si>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</si>
  <si>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</si>
  <si>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</si>
  <si>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</si>
  <si>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</si>
  <si>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</si>
  <si>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</si>
  <si>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</si>
  <si>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</si>
  <si>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</si>
  <si>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</si>
  <si>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</si>
  <si>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</si>
  <si>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</si>
  <si>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</si>
  <si>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</si>
  <si>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</si>
  <si>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</si>
  <si>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</si>
  <si>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</si>
  <si>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</si>
  <si>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</si>
  <si>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</si>
  <si>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</si>
  <si>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</si>
  <si>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</si>
  <si>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</si>
  <si>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</si>
  <si>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</si>
  <si>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</si>
  <si>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</si>
  <si>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</si>
  <si>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</si>
  <si>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</si>
  <si>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</si>
  <si>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</si>
  <si>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</si>
  <si>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</si>
  <si>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</si>
  <si>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</si>
  <si>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</si>
  <si>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</si>
  <si>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</si>
  <si>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</si>
  <si>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</si>
  <si>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</si>
  <si>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</si>
  <si>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</si>
  <si>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</si>
  <si>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</si>
  <si>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</si>
  <si>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</si>
  <si>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</si>
  <si>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</si>
  <si>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</si>
  <si>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</si>
  <si>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</si>
  <si>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</si>
  <si>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</si>
  <si>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</si>
  <si>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</si>
  <si>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</si>
  <si>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</si>
  <si>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</si>
  <si>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</si>
  <si>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</si>
  <si>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</si>
  <si>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</si>
  <si>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</si>
  <si>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</si>
  <si>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</si>
  <si>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</si>
  <si>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</si>
  <si>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</si>
  <si>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</si>
  <si>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</si>
  <si>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</si>
  <si>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</si>
  <si>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</si>
  <si>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</si>
  <si>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</si>
  <si>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</si>
  <si>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</si>
  <si>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</si>
  <si>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</si>
  <si>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</si>
  <si>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</si>
  <si>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</si>
  <si>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</si>
  <si>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</si>
  <si>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</si>
  <si>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</si>
  <si>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</si>
  <si>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</si>
  <si>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</si>
  <si>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</si>
  <si>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</si>
  <si>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</si>
  <si>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</si>
  <si>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</si>
  <si>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</si>
  <si>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</si>
  <si>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</si>
  <si>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</si>
  <si>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</si>
  <si>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</si>
  <si>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</si>
  <si>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</si>
  <si>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</si>
  <si>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</si>
  <si>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</si>
  <si>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</si>
  <si>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</si>
  <si>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</si>
  <si>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</si>
  <si>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</si>
  <si>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</si>
  <si>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</si>
  <si>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</si>
  <si>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</si>
  <si>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</si>
  <si>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</si>
  <si>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</si>
  <si>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</si>
  <si>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</si>
  <si>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</si>
  <si>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</si>
  <si>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</si>
  <si>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</si>
  <si>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</si>
  <si>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</si>
  <si>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</si>
  <si>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</si>
  <si>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</si>
  <si>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</si>
  <si>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</si>
  <si>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</si>
  <si>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</si>
  <si>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</si>
  <si>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</si>
  <si>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</si>
  <si>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</si>
  <si>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</si>
  <si>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</si>
  <si>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</si>
  <si>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</si>
  <si>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</si>
  <si>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</si>
  <si>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</si>
  <si>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</si>
  <si>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</si>
  <si>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</si>
  <si>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</si>
  <si>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</si>
  <si>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</si>
  <si>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</si>
  <si>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</si>
  <si>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</si>
  <si>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</si>
  <si>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</si>
  <si>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</si>
  <si>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</si>
  <si>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</si>
  <si>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</si>
  <si>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</si>
  <si>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</si>
  <si>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</si>
  <si>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</si>
  <si>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</si>
  <si>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</si>
  <si>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</si>
  <si>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</si>
  <si>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</si>
  <si>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</si>
  <si>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</si>
  <si>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</si>
  <si>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</si>
  <si>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</si>
  <si>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</si>
  <si>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</si>
  <si>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</si>
  <si>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</si>
  <si>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</si>
  <si>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</si>
  <si>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</si>
  <si>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</si>
  <si>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</si>
  <si>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</si>
  <si>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</si>
  <si>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</si>
  <si>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</si>
  <si>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</si>
  <si>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</si>
  <si>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</si>
  <si>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</si>
  <si>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</si>
  <si>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</si>
  <si>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</si>
  <si>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</si>
  <si>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</si>
  <si>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</si>
  <si>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</si>
  <si>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</si>
  <si>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</si>
  <si>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</si>
  <si>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</si>
  <si>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</si>
  <si>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</si>
  <si>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</si>
  <si>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</si>
  <si>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</si>
  <si>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</si>
  <si>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</si>
  <si>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</si>
  <si>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</si>
  <si>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</si>
  <si>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</si>
  <si>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</si>
  <si>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</si>
  <si>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</si>
  <si>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</si>
  <si>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</si>
  <si>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</si>
  <si>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</si>
  <si>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</si>
  <si>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</si>
  <si>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</si>
  <si>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</si>
  <si>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</si>
  <si>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</si>
  <si>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</si>
  <si>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</si>
  <si>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</si>
  <si>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</si>
  <si>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</si>
  <si>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</si>
  <si>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</si>
  <si>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</si>
  <si>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</si>
  <si>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</si>
  <si>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</si>
  <si>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</si>
  <si>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</si>
  <si>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</si>
  <si>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</si>
  <si>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</si>
  <si>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</si>
  <si>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</si>
  <si>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</si>
  <si>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</si>
  <si>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</si>
  <si>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</si>
  <si>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</si>
  <si>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</si>
  <si>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</si>
  <si>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</si>
  <si>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</si>
  <si>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</si>
  <si>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</si>
  <si>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</si>
  <si>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</si>
  <si>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</si>
  <si>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</si>
  <si>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</si>
  <si>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</si>
  <si>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</si>
  <si>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</si>
  <si>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</si>
  <si>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</si>
  <si>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</si>
  <si>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</si>
  <si>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</si>
  <si>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</si>
  <si>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</si>
  <si>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</si>
  <si>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</si>
  <si>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</si>
  <si>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</si>
  <si>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</si>
  <si>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</si>
  <si>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</si>
  <si>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</si>
  <si>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</si>
  <si>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</si>
  <si>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</si>
  <si>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</si>
  <si>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</si>
  <si>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</si>
  <si>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</si>
  <si>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</si>
  <si>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</si>
  <si>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</si>
  <si>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</si>
  <si>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</si>
  <si>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</si>
  <si>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</si>
  <si>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</si>
  <si>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</si>
  <si>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</si>
  <si>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</si>
  <si>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</si>
  <si>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</si>
  <si>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</si>
  <si>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</si>
  <si>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</si>
  <si>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</si>
  <si>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</si>
  <si>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</si>
  <si>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</si>
  <si>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</si>
  <si>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</si>
  <si>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</si>
  <si>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</si>
  <si>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</si>
  <si>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</si>
  <si>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</si>
  <si>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</si>
  <si>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</si>
  <si>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</si>
  <si>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</si>
  <si>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</si>
  <si>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</si>
  <si>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</si>
  <si>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</si>
  <si>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</si>
  <si>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</si>
  <si>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</si>
  <si>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</si>
  <si>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</si>
  <si>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</si>
  <si>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</si>
  <si>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</si>
  <si>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</si>
  <si>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</si>
  <si>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</si>
  <si>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</si>
  <si>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</si>
  <si>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</si>
  <si>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</si>
  <si>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</si>
  <si>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</si>
  <si>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</si>
  <si>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</si>
  <si>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</si>
  <si>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</si>
  <si>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</si>
  <si>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</si>
  <si>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</si>
  <si>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</si>
  <si>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</si>
  <si>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</si>
  <si>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</si>
  <si>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</si>
  <si>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</si>
  <si>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</si>
  <si>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</si>
  <si>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</si>
  <si>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</si>
  <si>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</si>
  <si>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</si>
  <si>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</si>
  <si>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</si>
  <si>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</si>
  <si>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</si>
  <si>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</si>
  <si>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</si>
  <si>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</si>
  <si>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</si>
  <si>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</si>
  <si>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</si>
  <si>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</si>
  <si>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</si>
  <si>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</si>
  <si>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</si>
  <si>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</si>
  <si>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</si>
  <si>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</si>
  <si>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</si>
  <si>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</si>
  <si>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</si>
  <si>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</si>
  <si>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</si>
  <si>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</si>
  <si>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</si>
  <si>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</si>
  <si>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</si>
  <si>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</si>
  <si>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</si>
  <si>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</si>
  <si>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</si>
  <si>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</si>
  <si>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</si>
  <si>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</si>
  <si>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</si>
  <si>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</si>
  <si>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</si>
  <si>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</si>
  <si>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</si>
  <si>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</si>
  <si>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</si>
  <si>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</si>
  <si>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</si>
  <si>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</si>
  <si>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</si>
  <si>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</si>
  <si>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</si>
  <si>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</si>
  <si>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</si>
  <si>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</si>
  <si>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</si>
  <si>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</si>
  <si>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</si>
  <si>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</si>
  <si>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</si>
  <si>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</si>
  <si>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</si>
  <si>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</si>
  <si>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</si>
  <si>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</si>
  <si>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</si>
  <si>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</si>
  <si>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</si>
  <si>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</si>
  <si>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</si>
  <si>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</si>
  <si>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</si>
  <si>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</si>
  <si>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</si>
  <si>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</si>
  <si>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</si>
  <si>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</si>
  <si>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</si>
  <si>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</si>
  <si>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</si>
  <si>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</si>
  <si>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</si>
  <si>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</si>
  <si>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</si>
  <si>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</si>
  <si>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</si>
  <si>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</si>
  <si>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</si>
  <si>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</si>
  <si>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</si>
  <si>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</si>
  <si>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</si>
  <si>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</si>
  <si>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</si>
  <si>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</si>
  <si>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</si>
  <si>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</si>
  <si>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</si>
  <si>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</si>
  <si>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</si>
  <si>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</si>
  <si>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</si>
  <si>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</si>
  <si>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</si>
  <si>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</si>
  <si>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</si>
  <si>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</si>
  <si>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</si>
  <si>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</si>
  <si>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</si>
  <si>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</si>
  <si>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</si>
  <si>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</si>
  <si>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</si>
  <si>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</si>
  <si>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</si>
  <si>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</si>
  <si>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</si>
  <si>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</si>
  <si>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</si>
  <si>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</si>
  <si>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</si>
  <si>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</si>
  <si>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</si>
  <si>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</si>
  <si>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</si>
  <si>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</si>
  <si>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</si>
  <si>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</si>
  <si>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</si>
  <si>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</si>
  <si>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</si>
  <si>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</si>
  <si>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</si>
  <si>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</si>
  <si>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</si>
  <si>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</si>
  <si>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</si>
  <si>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</si>
  <si>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</si>
  <si>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</si>
  <si>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</si>
  <si>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</si>
  <si>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</si>
  <si>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</si>
  <si>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</si>
  <si>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</si>
  <si>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</si>
  <si>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</si>
  <si>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</si>
  <si>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</si>
  <si>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</si>
  <si>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</si>
  <si>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</si>
  <si>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</si>
  <si>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</si>
  <si>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</si>
  <si>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</si>
  <si>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</si>
  <si>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</si>
  <si>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</si>
  <si>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</si>
  <si>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</si>
  <si>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</si>
  <si>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</si>
  <si>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</si>
  <si>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</si>
  <si>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</si>
  <si>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</si>
  <si>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</si>
  <si>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</si>
  <si>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</si>
  <si>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</si>
  <si>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</si>
  <si>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</si>
  <si>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</si>
  <si>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</si>
  <si>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</si>
  <si>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</si>
  <si>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</si>
  <si>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</si>
  <si>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</si>
  <si>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</si>
  <si>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</si>
  <si>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</si>
  <si>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</si>
  <si>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</si>
  <si>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</si>
  <si>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</si>
  <si>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</si>
  <si>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</si>
  <si>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</si>
  <si>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</si>
  <si>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</si>
  <si>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</si>
  <si>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</si>
  <si>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</si>
  <si>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</si>
  <si>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</si>
  <si>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</si>
  <si>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</si>
  <si>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</si>
  <si>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</si>
  <si>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</si>
  <si>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</si>
  <si>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</si>
  <si>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</si>
  <si>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</si>
  <si>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</si>
  <si>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</si>
  <si>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</si>
  <si>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</si>
  <si>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</si>
  <si>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</si>
  <si>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</si>
  <si>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</si>
  <si>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</si>
  <si>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</si>
  <si>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</si>
  <si>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</si>
  <si>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</si>
  <si>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</si>
  <si>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</si>
  <si>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</si>
  <si>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</si>
  <si>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</si>
  <si>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</si>
  <si>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</si>
  <si>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</si>
  <si>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</si>
  <si>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</si>
  <si>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</si>
  <si>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</si>
  <si>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</si>
  <si>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</si>
  <si>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</si>
  <si>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</si>
  <si>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</si>
  <si>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</si>
  <si>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</si>
  <si>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</si>
  <si>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</si>
  <si>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</si>
  <si>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</si>
  <si>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</si>
  <si>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</si>
  <si>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</si>
  <si>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</si>
  <si>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</si>
  <si>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</si>
  <si>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</si>
  <si>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</si>
  <si>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</si>
  <si>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</si>
  <si>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</si>
  <si>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</si>
  <si>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</si>
  <si>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</si>
  <si>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</si>
  <si>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</si>
  <si>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</si>
  <si>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</si>
  <si>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</si>
  <si>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</si>
  <si>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</si>
  <si>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</si>
  <si>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</si>
  <si>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</si>
  <si>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</si>
  <si>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</si>
  <si>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</si>
  <si>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</si>
  <si>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</si>
  <si>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</si>
  <si>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</si>
  <si>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</si>
  <si>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</si>
  <si>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</si>
  <si>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</si>
  <si>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</si>
  <si>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</si>
  <si>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</si>
  <si>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</si>
  <si>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</si>
  <si>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</si>
  <si>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</si>
  <si>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</si>
  <si>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</si>
  <si>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</si>
  <si>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</si>
  <si>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</si>
  <si>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</si>
  <si>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</si>
  <si>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</si>
  <si>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</si>
  <si>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</si>
  <si>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</si>
  <si>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</si>
  <si>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</si>
  <si>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</si>
  <si>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</si>
  <si>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</si>
  <si>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</si>
  <si>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</si>
  <si>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</si>
  <si>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</si>
  <si>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</si>
  <si>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</si>
  <si>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</si>
  <si>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</si>
  <si>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</si>
  <si>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</si>
  <si>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</si>
  <si>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</si>
  <si>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</si>
  <si>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</si>
  <si>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</si>
  <si>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</si>
  <si>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</si>
  <si>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</si>
  <si>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</si>
  <si>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</si>
  <si>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</si>
  <si>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</si>
  <si>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</si>
  <si>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</si>
  <si>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</si>
  <si>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</si>
  <si>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</si>
  <si>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</si>
  <si>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</si>
  <si>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</si>
  <si>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</si>
  <si>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</si>
  <si>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</si>
  <si>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</si>
  <si>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</si>
  <si>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</si>
  <si>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</si>
  <si>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</si>
  <si>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</si>
  <si>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</si>
  <si>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</si>
  <si>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</si>
  <si>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</si>
  <si>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</si>
  <si>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</si>
  <si>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</si>
  <si>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</si>
  <si>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</si>
  <si>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</si>
  <si>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</si>
  <si>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</si>
  <si>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</si>
  <si>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</si>
  <si>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</si>
  <si>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</si>
  <si>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</si>
  <si>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</si>
  <si>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</si>
  <si>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</si>
  <si>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</si>
  <si>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</si>
  <si>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</si>
  <si>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</si>
  <si>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</si>
  <si>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</si>
  <si>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</si>
  <si>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</si>
  <si>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</si>
  <si>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</si>
  <si>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</si>
  <si>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</si>
  <si>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</si>
  <si>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</si>
  <si>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</si>
  <si>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</si>
  <si>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</si>
  <si>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</si>
  <si>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</si>
  <si>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</si>
  <si>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</si>
  <si>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</si>
  <si>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</si>
  <si>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</si>
  <si>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</si>
  <si>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</si>
  <si>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</si>
  <si>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</si>
  <si>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</si>
  <si>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</si>
  <si>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</si>
  <si>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</si>
  <si>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</si>
  <si>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</si>
  <si>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</si>
  <si>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</si>
  <si>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</si>
  <si>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</si>
  <si>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</si>
  <si>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</si>
  <si>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</si>
  <si>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</si>
  <si>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</si>
  <si>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</si>
  <si>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</si>
  <si>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</si>
  <si>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</si>
  <si>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</si>
  <si>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</si>
  <si>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</si>
  <si>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</si>
  <si>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</si>
  <si>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</si>
  <si>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</si>
  <si>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</si>
  <si>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</si>
  <si>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</si>
  <si>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</si>
  <si>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</si>
  <si>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</si>
  <si>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</si>
  <si>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</si>
  <si>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</si>
  <si>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</si>
  <si>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</si>
  <si>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</si>
  <si>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</si>
  <si>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</si>
  <si>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</si>
  <si>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</si>
  <si>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</si>
  <si>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</si>
  <si>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</si>
  <si>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</si>
  <si>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</si>
  <si>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</si>
  <si>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</si>
  <si>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</si>
  <si>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</si>
  <si>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</si>
  <si>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</si>
  <si>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</si>
  <si>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</si>
  <si>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</si>
  <si>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</si>
  <si>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</si>
  <si>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</si>
  <si>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</si>
  <si>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</si>
  <si>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</si>
  <si>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</si>
  <si>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</si>
  <si>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</si>
  <si>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</si>
  <si>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</si>
  <si>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</si>
  <si>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</si>
  <si>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</si>
  <si>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</si>
  <si>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</si>
  <si>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</si>
  <si>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</si>
  <si>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</si>
  <si>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</si>
  <si>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</si>
  <si>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</si>
  <si>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</si>
  <si>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</si>
  <si>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</si>
  <si>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</si>
  <si>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</si>
  <si>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</si>
  <si>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</si>
  <si>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</si>
  <si>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</si>
  <si>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</si>
  <si>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</si>
  <si>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</si>
  <si>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</si>
  <si>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</si>
  <si>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</si>
  <si>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</si>
  <si>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</si>
  <si>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</si>
  <si>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</si>
  <si>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</si>
  <si>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</si>
  <si>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</si>
  <si>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</si>
  <si>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</si>
  <si>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</si>
  <si>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</si>
  <si>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</si>
  <si>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</si>
  <si>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</si>
  <si>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</si>
  <si>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</si>
  <si>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</si>
  <si>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</si>
  <si>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</si>
  <si>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</si>
  <si>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</si>
  <si>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</si>
  <si>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</si>
  <si>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</si>
  <si>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</si>
  <si>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</si>
  <si>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</si>
  <si>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</si>
  <si>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</si>
  <si>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</si>
  <si>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</si>
  <si>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</si>
  <si>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</si>
  <si>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</si>
  <si>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</si>
  <si>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</si>
  <si>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</si>
  <si>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</si>
  <si>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</si>
  <si>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</si>
  <si>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</si>
  <si>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</si>
  <si>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</si>
  <si>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</si>
  <si>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</si>
  <si>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</si>
  <si>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</si>
  <si>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</si>
  <si>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</si>
  <si>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</si>
  <si>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</si>
  <si>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</si>
  <si>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</si>
  <si>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</si>
  <si>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</si>
  <si>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</si>
  <si>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</si>
  <si>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</si>
  <si>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</si>
  <si>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</si>
  <si>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</si>
  <si>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</si>
  <si>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</si>
  <si>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</si>
  <si>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</si>
  <si>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</si>
  <si>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</si>
  <si>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</si>
  <si>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</si>
  <si>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</si>
  <si>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</si>
  <si>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</si>
  <si>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</si>
  <si>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</si>
  <si>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</si>
  <si>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</si>
  <si>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</si>
  <si>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</si>
  <si>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</si>
  <si>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</si>
  <si>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</si>
  <si>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</si>
  <si>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</si>
  <si>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</si>
  <si>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</si>
  <si>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</si>
  <si>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</si>
  <si>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</si>
  <si>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</si>
  <si>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</si>
  <si>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</si>
  <si>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</si>
  <si>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</si>
  <si>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</si>
  <si>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</si>
  <si>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</si>
  <si>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</si>
  <si>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</si>
  <si>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</si>
  <si>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</si>
  <si>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</si>
  <si>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</si>
  <si>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</si>
  <si>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</si>
  <si>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</si>
  <si>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</si>
  <si>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</si>
  <si>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</si>
  <si>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</si>
  <si>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</si>
  <si>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</si>
  <si>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</si>
  <si>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</si>
  <si>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</si>
  <si>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</si>
  <si>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</si>
  <si>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</si>
  <si>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</si>
  <si>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</si>
  <si>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</si>
  <si>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</si>
  <si>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</si>
  <si>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</si>
  <si>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</si>
  <si>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</si>
  <si>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</si>
  <si>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</si>
  <si>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</si>
  <si>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</si>
  <si>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</si>
  <si>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</si>
  <si>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</si>
  <si>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</si>
  <si>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</si>
  <si>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</si>
  <si>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</si>
  <si>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</si>
  <si>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</si>
  <si>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</si>
  <si>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</si>
  <si>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</si>
  <si>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</si>
  <si>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</si>
  <si>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</si>
  <si>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</si>
  <si>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</si>
  <si>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</si>
  <si>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</si>
  <si>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</si>
  <si>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</si>
  <si>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</si>
  <si>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</si>
  <si>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</si>
  <si>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</si>
  <si>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</si>
  <si>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</si>
  <si>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</si>
  <si>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</si>
  <si>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</si>
  <si>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</si>
  <si>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</si>
  <si>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</si>
  <si>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</si>
  <si>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</si>
  <si>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</si>
  <si>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</si>
  <si>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</si>
  <si>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</si>
  <si>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</si>
  <si>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</si>
  <si>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</si>
  <si>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</si>
  <si>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</si>
  <si>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</si>
  <si>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</si>
  <si>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</si>
  <si>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</si>
  <si>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</si>
  <si>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</si>
  <si>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</si>
  <si>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</si>
  <si>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</si>
  <si>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</si>
  <si>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</si>
  <si>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</si>
  <si>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</si>
  <si>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</si>
  <si>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</si>
  <si>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</si>
  <si>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</si>
  <si>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</si>
  <si>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</si>
  <si>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</si>
  <si>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</si>
  <si>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</si>
  <si>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</si>
  <si>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</si>
  <si>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</si>
  <si>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</si>
  <si>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</si>
  <si>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</si>
  <si>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</si>
  <si>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</si>
  <si>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</si>
  <si>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</si>
  <si>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</si>
  <si>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</si>
  <si>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</si>
  <si>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</si>
  <si>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</si>
  <si>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</si>
  <si>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</si>
  <si>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</si>
  <si>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</si>
  <si>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</si>
  <si>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</si>
  <si>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</si>
  <si>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</si>
  <si>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</si>
  <si>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</si>
  <si>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</si>
  <si>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</si>
  <si>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</si>
  <si>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</si>
  <si>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</si>
  <si>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</si>
  <si>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</si>
  <si>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</si>
  <si>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</si>
  <si>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</si>
  <si>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</si>
  <si>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</si>
  <si>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</si>
  <si>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</si>
  <si>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</si>
  <si>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</si>
  <si>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</si>
  <si>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</si>
  <si>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</si>
  <si>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</si>
  <si>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</si>
  <si>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</si>
  <si>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</si>
  <si>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</si>
  <si>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</si>
  <si>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</si>
  <si>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</si>
  <si>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</si>
  <si>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</si>
  <si>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</si>
  <si>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</si>
  <si>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</si>
  <si>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</si>
  <si>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</si>
  <si>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</si>
  <si>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</si>
  <si>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</si>
  <si>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</si>
  <si>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</si>
  <si>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</si>
  <si>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</si>
  <si>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</si>
  <si>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</si>
  <si>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</si>
  <si>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</si>
  <si>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</si>
  <si>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</si>
  <si>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</si>
  <si>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</si>
  <si>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</si>
  <si>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</si>
  <si>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</si>
  <si>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</si>
  <si>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</si>
  <si>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</si>
  <si>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</si>
  <si>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</si>
  <si>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</si>
  <si>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</si>
  <si>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</si>
  <si>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</si>
  <si>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</si>
  <si>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</si>
  <si>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</si>
  <si>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</si>
  <si>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</si>
  <si>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</si>
  <si>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</si>
  <si>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</si>
  <si>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</si>
  <si>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</si>
  <si>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</si>
  <si>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</si>
  <si>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</si>
  <si>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</si>
  <si>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</si>
  <si>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</si>
  <si>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</si>
  <si>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</si>
  <si>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</si>
  <si>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</si>
  <si>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</si>
  <si>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</si>
  <si>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</si>
  <si>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</si>
  <si>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</si>
  <si>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</si>
  <si>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</si>
  <si>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</si>
  <si>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</si>
  <si>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</si>
  <si>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</si>
  <si>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</si>
  <si>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</si>
  <si>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</si>
  <si>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</si>
  <si>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</si>
  <si>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</si>
  <si>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</si>
  <si>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</si>
  <si>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</si>
  <si>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</si>
  <si>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</si>
  <si>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</si>
  <si>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</si>
  <si>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</si>
  <si>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</si>
  <si>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</si>
  <si>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</si>
  <si>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</si>
  <si>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</si>
  <si>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</si>
  <si>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</si>
  <si>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</si>
  <si>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</si>
  <si>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</si>
  <si>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</si>
  <si>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</si>
  <si>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</si>
  <si>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</si>
  <si>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</si>
  <si>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</si>
  <si>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</si>
  <si>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</si>
  <si>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</si>
  <si>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</si>
  <si>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</si>
  <si>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</si>
  <si>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</si>
  <si>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</si>
  <si>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</si>
  <si>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</si>
  <si>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</si>
  <si>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</si>
  <si>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</si>
  <si>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</si>
  <si>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</si>
  <si>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</si>
  <si>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</si>
  <si>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</si>
  <si>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</si>
  <si>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</si>
  <si>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</si>
  <si>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</si>
  <si>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</si>
  <si>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</si>
  <si>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</si>
  <si>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</si>
  <si>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</si>
  <si>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</si>
  <si>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</si>
  <si>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</si>
  <si>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</si>
  <si>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</si>
  <si>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</si>
  <si>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</si>
  <si>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</si>
  <si>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</si>
  <si>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</si>
  <si>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</si>
  <si>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</si>
  <si>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</si>
  <si>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</si>
  <si>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</si>
  <si>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</si>
  <si>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</si>
  <si>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</si>
  <si>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</si>
  <si>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</si>
  <si>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</si>
  <si>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</si>
  <si>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</si>
  <si>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</si>
  <si>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</si>
  <si>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</si>
  <si>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</si>
  <si>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</si>
  <si>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</si>
  <si>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</si>
  <si>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</si>
  <si>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</si>
  <si>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</si>
  <si>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</si>
  <si>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</si>
  <si>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</si>
  <si>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</si>
  <si>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</si>
  <si>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</si>
  <si>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</si>
  <si>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</si>
  <si>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</si>
  <si>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</si>
  <si>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</si>
  <si>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</si>
  <si>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</si>
  <si>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</si>
  <si>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</si>
  <si>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</si>
  <si>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</si>
  <si>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</si>
  <si>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</si>
  <si>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</si>
  <si>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</si>
  <si>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</si>
  <si>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</si>
  <si>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</si>
  <si>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</si>
  <si>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</si>
  <si>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</si>
  <si>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</si>
  <si>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</si>
  <si>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</si>
  <si>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</si>
  <si>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</si>
  <si>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</si>
  <si>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</si>
  <si>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</si>
  <si>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</si>
  <si>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</si>
  <si>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</si>
  <si>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</si>
  <si>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</si>
  <si>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</si>
  <si>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</si>
  <si>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</si>
  <si>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</si>
  <si>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</si>
  <si>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</si>
  <si>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</si>
  <si>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</si>
  <si>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</si>
  <si>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</si>
  <si>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</si>
  <si>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</si>
  <si>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</si>
  <si>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</si>
  <si>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</si>
  <si>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</si>
  <si>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</si>
  <si>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</si>
  <si>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</si>
  <si>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</si>
  <si>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</si>
  <si>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</si>
  <si>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</si>
  <si>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</si>
  <si>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</si>
  <si>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</si>
  <si>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</si>
  <si>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</si>
  <si>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</si>
  <si>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</si>
  <si>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</si>
  <si>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</si>
  <si>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</si>
  <si>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</si>
  <si>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</si>
  <si>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</si>
  <si>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</si>
  <si>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</si>
  <si>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</si>
  <si>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</si>
  <si>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</si>
  <si>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</si>
  <si>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</si>
  <si>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</si>
  <si>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</si>
  <si>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</si>
  <si>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</si>
  <si>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</si>
  <si>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</si>
  <si>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</si>
  <si>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</si>
  <si>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</si>
  <si>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</si>
  <si>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</si>
  <si>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</si>
  <si>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</si>
  <si>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</si>
  <si>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</si>
  <si>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</si>
  <si>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</si>
  <si>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</si>
  <si>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</si>
  <si>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</si>
  <si>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</si>
  <si>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</si>
  <si>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</si>
  <si>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</si>
  <si>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</si>
  <si>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</si>
  <si>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</si>
  <si>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</si>
  <si>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</si>
  <si>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</si>
  <si>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</si>
  <si>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</si>
  <si>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</si>
  <si>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</si>
  <si>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</si>
  <si>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</si>
  <si>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</si>
  <si>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</si>
  <si>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</si>
  <si>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</si>
  <si>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</si>
  <si>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</si>
  <si>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</si>
  <si>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</si>
  <si>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</si>
  <si>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</si>
  <si>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</si>
  <si>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</si>
  <si>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</si>
  <si>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</si>
  <si>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</si>
  <si>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</si>
  <si>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</si>
  <si>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</si>
  <si>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</si>
  <si>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</si>
  <si>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</si>
  <si>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</si>
  <si>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</si>
  <si>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</si>
  <si>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</si>
  <si>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</si>
  <si>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</si>
  <si>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</si>
  <si>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</si>
  <si>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</si>
  <si>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</si>
  <si>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</si>
  <si>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</si>
  <si>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</si>
  <si>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</si>
  <si>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</si>
  <si>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</si>
  <si>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</si>
  <si>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</si>
  <si>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</si>
  <si>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</si>
  <si>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</si>
  <si>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</si>
  <si>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</si>
  <si>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</si>
  <si>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</si>
  <si>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</si>
  <si>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</si>
  <si>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</si>
  <si>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</si>
  <si>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</si>
  <si>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</si>
  <si>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</si>
  <si>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</si>
  <si>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</si>
  <si>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</si>
  <si>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</si>
  <si>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</si>
  <si>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</si>
  <si>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</si>
  <si>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</si>
  <si>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</si>
  <si>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</si>
  <si>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</si>
  <si>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</si>
  <si>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</si>
  <si>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</si>
  <si>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</si>
  <si>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</si>
  <si>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</si>
  <si>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</si>
  <si>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</si>
  <si>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</si>
  <si>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</si>
  <si>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</si>
  <si>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</si>
  <si>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</si>
  <si>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</si>
  <si>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</si>
  <si>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</si>
  <si>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</si>
  <si>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</si>
  <si>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</si>
  <si>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</si>
  <si>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</si>
  <si>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</si>
  <si>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</si>
  <si>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</si>
  <si>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</si>
  <si>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</si>
  <si>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</si>
  <si>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</si>
  <si>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</si>
  <si>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</si>
  <si>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</si>
  <si>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</si>
  <si>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</si>
  <si>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</si>
  <si>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</si>
  <si>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</si>
  <si>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</si>
  <si>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</si>
  <si>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</si>
  <si>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</si>
  <si>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</si>
  <si>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</si>
  <si>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</si>
  <si>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</si>
  <si>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</si>
  <si>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</si>
  <si>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</si>
  <si>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</si>
  <si>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</si>
  <si>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</si>
  <si>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</si>
  <si>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</si>
  <si>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</si>
  <si>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</si>
  <si>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</si>
  <si>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</si>
  <si>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</si>
  <si>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</si>
  <si>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</si>
  <si>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</si>
  <si>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</si>
  <si>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</si>
  <si>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</si>
  <si>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</si>
  <si>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</si>
  <si>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</si>
  <si>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</si>
  <si>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</si>
  <si>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</si>
  <si>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</si>
  <si>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</si>
  <si>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</si>
  <si>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</si>
  <si>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</si>
  <si>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</si>
  <si>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</si>
  <si>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</si>
  <si>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</si>
  <si>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</si>
  <si>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</si>
  <si>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</si>
  <si>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</si>
  <si>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</si>
  <si>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</si>
  <si>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</si>
  <si>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</si>
  <si>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</si>
  <si>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</si>
  <si>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</si>
  <si>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</si>
  <si>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</si>
  <si>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</si>
  <si>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</si>
  <si>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</si>
  <si>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</si>
  <si>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</si>
  <si>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</si>
  <si>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</si>
  <si>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</si>
  <si>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</si>
  <si>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</si>
  <si>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</si>
  <si>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</si>
  <si>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</si>
  <si>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</si>
  <si>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</si>
  <si>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</si>
  <si>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</si>
  <si>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</si>
  <si>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</si>
  <si>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</si>
  <si>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</si>
  <si>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</si>
  <si>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</si>
  <si>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</si>
  <si>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</si>
  <si>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</si>
  <si>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</si>
  <si>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</si>
  <si>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</si>
  <si>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</si>
  <si>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</si>
  <si>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</si>
  <si>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</si>
  <si>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</si>
  <si>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</si>
  <si>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</si>
  <si>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</si>
  <si>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</si>
  <si>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</si>
  <si>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</si>
  <si>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</si>
  <si>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</si>
  <si>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</si>
  <si>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</si>
  <si>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</si>
  <si>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</si>
  <si>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</si>
  <si>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</si>
  <si>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</si>
  <si>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</si>
  <si>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</si>
  <si>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</si>
  <si>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</si>
  <si>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</si>
  <si>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</si>
  <si>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</si>
  <si>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</si>
  <si>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</si>
  <si>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</si>
  <si>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</si>
  <si>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</si>
  <si>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</si>
  <si>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</si>
  <si>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</si>
  <si>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</si>
  <si>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</si>
  <si>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</si>
  <si>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</si>
  <si>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</si>
  <si>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</si>
  <si>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</si>
  <si>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</si>
  <si>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</si>
  <si>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</si>
  <si>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</si>
  <si>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</si>
  <si>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</si>
  <si>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</si>
  <si>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</si>
  <si>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</si>
  <si>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</si>
  <si>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</si>
  <si>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</si>
  <si>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</si>
  <si>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</si>
  <si>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</si>
  <si>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</si>
  <si>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</si>
  <si>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</si>
  <si>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</si>
  <si>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</si>
  <si>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</si>
  <si>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</si>
  <si>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</si>
  <si>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</si>
  <si>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</si>
  <si>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</si>
  <si>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</si>
  <si>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</si>
  <si>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</si>
  <si>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</si>
  <si>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</si>
  <si>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</si>
  <si>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</si>
  <si>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</si>
  <si>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</si>
  <si>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</si>
  <si>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</si>
  <si>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</si>
  <si>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</si>
  <si>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</si>
  <si>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</si>
  <si>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</si>
  <si>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</si>
  <si>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</si>
  <si>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</si>
  <si>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</si>
  <si>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</si>
  <si>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</si>
  <si>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</si>
  <si>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</si>
  <si>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</si>
  <si>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</si>
  <si>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</si>
  <si>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</si>
  <si>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</si>
  <si>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</si>
  <si>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</si>
  <si>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</si>
  <si>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</si>
  <si>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</si>
  <si>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</si>
  <si>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</si>
  <si>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</si>
  <si>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</si>
  <si>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</si>
  <si>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</si>
  <si>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</si>
  <si>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</si>
  <si>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</si>
  <si>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</si>
  <si>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</si>
  <si>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</si>
  <si>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</si>
  <si>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</si>
  <si>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</si>
  <si>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</si>
  <si>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</si>
  <si>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</si>
  <si>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</si>
  <si>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</si>
  <si>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</si>
  <si>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</si>
  <si>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</si>
  <si>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</si>
  <si>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</si>
  <si>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</si>
  <si>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</si>
  <si>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</si>
  <si>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</si>
  <si>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</si>
  <si>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</si>
  <si>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</si>
  <si>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</si>
  <si>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</si>
  <si>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</si>
  <si>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</si>
  <si>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</si>
  <si>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</si>
  <si>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</si>
  <si>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</si>
  <si>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</si>
  <si>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</si>
  <si>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</si>
  <si>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</si>
  <si>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</si>
  <si>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</si>
  <si>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</si>
  <si>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</si>
  <si>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</si>
  <si>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</si>
  <si>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</si>
  <si>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</si>
  <si>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</si>
  <si>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</si>
  <si>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</si>
  <si>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</si>
  <si>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</si>
  <si>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</si>
  <si>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</si>
  <si>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</si>
  <si>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</si>
  <si>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</si>
  <si>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</si>
  <si>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</si>
  <si>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</si>
  <si>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</si>
  <si>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</si>
  <si>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</si>
  <si>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</si>
  <si>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</si>
  <si>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</si>
  <si>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</si>
  <si>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</si>
  <si>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</si>
  <si>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</si>
  <si>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</si>
  <si>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</si>
  <si>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</si>
  <si>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</si>
  <si>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</si>
  <si>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</si>
  <si>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</si>
  <si>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</si>
  <si>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</si>
  <si>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</si>
  <si>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</si>
  <si>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</si>
  <si>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</si>
  <si>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</si>
  <si>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</si>
  <si>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</si>
  <si>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</si>
  <si>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</si>
  <si>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</si>
  <si>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</si>
  <si>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</si>
  <si>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</si>
  <si>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</si>
  <si>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</si>
  <si>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</si>
  <si>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</si>
  <si>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</si>
  <si>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</si>
  <si>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</si>
  <si>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</si>
  <si>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</si>
  <si>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</si>
  <si>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</si>
  <si>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</si>
  <si>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</si>
  <si>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</si>
  <si>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</si>
  <si>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</si>
  <si>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</si>
  <si>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</si>
  <si>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</si>
  <si>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</si>
  <si>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</si>
  <si>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</si>
  <si>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</si>
  <si>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</si>
  <si>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</si>
  <si>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</si>
  <si>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</si>
  <si>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</si>
  <si>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</si>
  <si>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</si>
  <si>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</si>
  <si>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</si>
  <si>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</si>
  <si>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</si>
  <si>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</si>
  <si>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</si>
  <si>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</si>
  <si>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</si>
  <si>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</si>
  <si>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</si>
  <si>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</si>
  <si>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</si>
  <si>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</si>
  <si>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</si>
  <si>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</si>
  <si>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</si>
  <si>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</si>
  <si>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</si>
  <si>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</si>
  <si>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</si>
  <si>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</si>
  <si>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</si>
  <si>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</si>
  <si>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</si>
  <si>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</si>
  <si>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</si>
  <si>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</si>
  <si>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</si>
  <si>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</si>
  <si>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</si>
  <si>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</si>
  <si>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</si>
  <si>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</si>
  <si>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</si>
  <si>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</si>
  <si>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</si>
  <si>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</si>
  <si>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</si>
  <si>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</si>
  <si>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</si>
  <si>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</si>
  <si>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</si>
  <si>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</si>
  <si>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</si>
  <si>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</si>
  <si>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</si>
  <si>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</si>
  <si>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</si>
  <si>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</si>
  <si>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</si>
  <si>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</si>
  <si>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</si>
  <si>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</si>
  <si>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</si>
  <si>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</si>
  <si>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</si>
  <si>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</si>
  <si>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</si>
  <si>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</si>
  <si>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</si>
  <si>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</si>
  <si>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</si>
  <si>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</si>
  <si>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</si>
  <si>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</si>
  <si>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</si>
  <si>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</si>
  <si>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</si>
  <si>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</si>
  <si>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</si>
  <si>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</si>
  <si>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</si>
  <si>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</si>
  <si>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</si>
  <si>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</si>
  <si>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</si>
  <si>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</si>
  <si>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</si>
  <si>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</si>
  <si>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</si>
  <si>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</si>
  <si>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</si>
  <si>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</si>
  <si>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</si>
  <si>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</si>
  <si>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</si>
  <si>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</si>
  <si>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</si>
  <si>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</si>
  <si>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</si>
  <si>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</si>
  <si>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</si>
  <si>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</si>
  <si>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</si>
  <si>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</si>
  <si>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</si>
  <si>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</si>
  <si>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</si>
  <si>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</si>
  <si>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</si>
  <si>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</si>
  <si>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</si>
  <si>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</si>
  <si>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</si>
  <si>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</si>
  <si>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</si>
  <si>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</si>
  <si>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</si>
  <si>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</si>
  <si>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</si>
  <si>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</si>
  <si>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</si>
  <si>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</si>
  <si>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</si>
  <si>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</si>
  <si>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</si>
  <si>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</si>
  <si>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</si>
  <si>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</si>
  <si>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</si>
  <si>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</si>
  <si>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</si>
  <si>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</si>
  <si>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</si>
  <si>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</si>
  <si>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</si>
  <si>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</si>
  <si>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</si>
  <si>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</si>
  <si>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</si>
  <si>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</si>
  <si>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</si>
  <si>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</si>
  <si>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</si>
  <si>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</si>
  <si>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</si>
  <si>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</si>
  <si>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</si>
  <si>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</si>
  <si>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</si>
  <si>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</si>
  <si>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</si>
  <si>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</si>
  <si>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</si>
  <si>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</si>
  <si>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</si>
  <si>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</si>
  <si>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</si>
  <si>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</si>
  <si>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</si>
  <si>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</si>
  <si>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</si>
  <si>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</si>
  <si>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</si>
  <si>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</si>
  <si>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</si>
  <si>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</si>
  <si>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</si>
  <si>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</si>
  <si>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</si>
  <si>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</si>
  <si>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</si>
  <si>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</si>
  <si>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</si>
  <si>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</si>
  <si>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</si>
  <si>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</si>
  <si>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</si>
  <si>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</si>
  <si>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</si>
  <si>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</si>
  <si>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</si>
  <si>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</si>
  <si>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</si>
  <si>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</si>
  <si>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</si>
  <si>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</si>
  <si>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</si>
  <si>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</si>
  <si>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</si>
  <si>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</si>
  <si>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</si>
  <si>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</si>
  <si>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</si>
  <si>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</si>
  <si>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</si>
  <si>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</si>
  <si>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</si>
  <si>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</si>
  <si>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</si>
  <si>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</si>
  <si>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</si>
  <si>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</si>
  <si>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</si>
  <si>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</si>
  <si>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</si>
  <si>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</si>
  <si>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</si>
  <si>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</si>
  <si>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</si>
  <si>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</si>
  <si>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</si>
  <si>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</si>
  <si>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</si>
  <si>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</si>
  <si>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</si>
  <si>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</si>
  <si>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</si>
  <si>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</si>
  <si>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</si>
  <si>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</si>
  <si>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</si>
  <si>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</si>
  <si>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</si>
  <si>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</si>
  <si>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</si>
  <si>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</si>
  <si>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</si>
  <si>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</si>
  <si>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</si>
  <si>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</si>
  <si>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</si>
  <si>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</si>
  <si>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</si>
  <si>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</si>
  <si>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</si>
  <si>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</si>
  <si>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</si>
  <si>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</si>
  <si>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</si>
  <si>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</si>
  <si>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</si>
  <si>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</si>
  <si>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</si>
  <si>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</si>
  <si>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</si>
  <si>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</si>
  <si>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</si>
  <si>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</si>
  <si>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</si>
  <si>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</si>
  <si>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</si>
  <si>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</si>
  <si>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</si>
  <si>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</si>
  <si>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</si>
  <si>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</si>
  <si>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</si>
  <si>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</si>
  <si>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</si>
  <si>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</si>
  <si>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</si>
  <si>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</si>
  <si>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</si>
  <si>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</si>
  <si>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</si>
  <si>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</si>
  <si>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</si>
  <si>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</si>
  <si>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</si>
  <si>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</si>
  <si>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</si>
  <si>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</si>
  <si>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</si>
  <si>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</si>
  <si>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</si>
  <si>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</si>
  <si>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</si>
  <si>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</si>
  <si>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</si>
  <si>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</si>
  <si>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</si>
  <si>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</si>
  <si>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</si>
  <si>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</si>
  <si>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</si>
  <si>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</si>
  <si>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</si>
  <si>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</si>
  <si>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</si>
  <si>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</si>
  <si>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</si>
  <si>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</si>
  <si>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</si>
  <si>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</si>
  <si>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</si>
  <si>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</si>
  <si>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</si>
  <si>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</si>
  <si>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</si>
  <si>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</si>
  <si>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</si>
  <si>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</si>
  <si>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</si>
  <si>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</si>
  <si>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</si>
  <si>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</si>
  <si>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</si>
  <si>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</si>
  <si>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</si>
  <si>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</si>
  <si>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</si>
  <si>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</si>
  <si>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</si>
  <si>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</si>
  <si>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</si>
  <si>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</si>
  <si>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</si>
  <si>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</si>
  <si>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</si>
  <si>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</si>
  <si>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</si>
  <si>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</si>
  <si>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</si>
  <si>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</si>
  <si>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</si>
  <si>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</si>
  <si>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</si>
  <si>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</si>
  <si>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</si>
  <si>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</si>
  <si>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</si>
  <si>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</si>
  <si>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</si>
  <si>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</si>
  <si>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</si>
  <si>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</si>
  <si>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</si>
  <si>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</si>
  <si>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</si>
  <si>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</si>
  <si>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</si>
  <si>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</si>
  <si>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</si>
  <si>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</si>
  <si>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</si>
  <si>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</si>
  <si>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</si>
  <si>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</si>
  <si>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</si>
  <si>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</si>
  <si>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</si>
  <si>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</si>
  <si>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</si>
  <si>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</si>
  <si>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</si>
  <si>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</si>
  <si>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</si>
  <si>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</si>
  <si>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</si>
  <si>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</si>
  <si>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</si>
  <si>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</si>
  <si>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</si>
  <si>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</si>
  <si>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</si>
  <si>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</si>
  <si>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</si>
  <si>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</si>
  <si>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</si>
  <si>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</si>
  <si>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</si>
  <si>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</si>
  <si>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</si>
  <si>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</si>
  <si>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</si>
  <si>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</si>
  <si>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</si>
  <si>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</si>
  <si>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</si>
  <si>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</si>
  <si>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</si>
  <si>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</si>
  <si>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</si>
  <si>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</si>
  <si>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</si>
  <si>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</si>
  <si>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</si>
  <si>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</si>
  <si>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</si>
  <si>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</si>
  <si>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</si>
  <si>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</si>
  <si>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</si>
  <si>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</si>
  <si>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</si>
  <si>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</si>
  <si>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</si>
  <si>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</si>
  <si>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</si>
  <si>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</si>
  <si>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</si>
  <si>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</si>
  <si>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</si>
  <si>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</si>
  <si>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</si>
  <si>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</si>
  <si>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</si>
  <si>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</si>
  <si>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</si>
  <si>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</si>
  <si>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</si>
  <si>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</si>
  <si>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</si>
  <si>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</si>
  <si>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</si>
  <si>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</si>
  <si>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</si>
  <si>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</si>
  <si>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</si>
  <si>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</si>
  <si>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</si>
  <si>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</si>
  <si>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</si>
  <si>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</si>
  <si>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</si>
  <si>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</si>
  <si>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</si>
  <si>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</si>
  <si>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</si>
  <si>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</si>
  <si>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</si>
  <si>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</si>
  <si>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</si>
  <si>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</si>
  <si>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</si>
  <si>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</si>
  <si>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</si>
  <si>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</si>
  <si>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</si>
  <si>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</si>
  <si>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</si>
  <si>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</si>
  <si>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</si>
  <si>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</si>
  <si>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</si>
  <si>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</si>
  <si>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</si>
  <si>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</si>
  <si>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</si>
  <si>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</si>
  <si>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</si>
  <si>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</si>
  <si>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</si>
  <si>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</si>
  <si>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</si>
  <si>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</si>
  <si>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</si>
  <si>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</si>
  <si>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</si>
  <si>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</si>
  <si>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</si>
  <si>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</si>
  <si>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</si>
  <si>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</si>
  <si>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</si>
  <si>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</si>
  <si>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</si>
  <si>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</si>
  <si>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</si>
  <si>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</si>
  <si>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</si>
  <si>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</si>
  <si>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</si>
  <si>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</si>
  <si>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</si>
  <si>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</si>
  <si>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</si>
  <si>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</si>
  <si>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</si>
  <si>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</si>
  <si>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</si>
  <si>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</si>
  <si>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</si>
  <si>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</si>
  <si>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</si>
  <si>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</si>
  <si>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</si>
  <si>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</si>
  <si>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</si>
  <si>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</si>
  <si>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</si>
  <si>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</si>
  <si>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</si>
  <si>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</si>
  <si>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</si>
  <si>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</si>
  <si>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</si>
  <si>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</si>
  <si>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</si>
  <si>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</si>
  <si>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</si>
  <si>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</si>
  <si>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</si>
  <si>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</si>
  <si>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</si>
  <si>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</si>
  <si>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</si>
  <si>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</si>
  <si>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</si>
  <si>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</si>
  <si>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</si>
  <si>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</si>
  <si>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</si>
  <si>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</si>
  <si>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</si>
  <si>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</si>
  <si>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</si>
  <si>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</si>
  <si>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</si>
  <si>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</si>
  <si>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</si>
  <si>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</si>
  <si>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</si>
  <si>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</si>
  <si>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</si>
  <si>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</si>
  <si>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</si>
  <si>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</si>
  <si>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</si>
  <si>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</si>
  <si>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</si>
  <si>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</si>
  <si>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</si>
  <si>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</si>
  <si>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</si>
  <si>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</si>
  <si>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</si>
  <si>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</si>
  <si>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</si>
  <si>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</si>
  <si>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</si>
  <si>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</si>
  <si>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</si>
  <si>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</si>
  <si>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</si>
  <si>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</si>
  <si>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</si>
  <si>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</si>
  <si>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</si>
  <si>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</si>
  <si>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</si>
  <si>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</si>
  <si>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</si>
  <si>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</si>
  <si>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</si>
  <si>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</si>
  <si>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</si>
  <si>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</si>
  <si>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</si>
  <si>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</si>
  <si>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</si>
  <si>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</si>
  <si>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</si>
  <si>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</si>
  <si>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</si>
  <si>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</si>
  <si>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</si>
  <si>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</si>
  <si>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</si>
  <si>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</si>
  <si>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</si>
  <si>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</si>
  <si>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</si>
  <si>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</si>
  <si>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</si>
  <si>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</si>
  <si>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</si>
  <si>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</si>
  <si>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</si>
  <si>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</si>
  <si>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</si>
  <si>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</si>
  <si>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</si>
  <si>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</si>
  <si>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</si>
  <si>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</si>
  <si>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</si>
  <si>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</si>
  <si>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</si>
  <si>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</si>
  <si>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</si>
  <si>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</si>
  <si>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</si>
  <si>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</si>
  <si>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</si>
  <si>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</si>
  <si>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</si>
  <si>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</si>
  <si>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</si>
  <si>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</si>
  <si>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</si>
  <si>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</si>
  <si>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</si>
  <si>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</si>
  <si>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</si>
  <si>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</si>
  <si>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</si>
  <si>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</si>
  <si>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</si>
  <si>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</si>
  <si>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</si>
  <si>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</si>
  <si>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</si>
  <si>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</si>
  <si>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</si>
  <si>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</si>
  <si>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</si>
  <si>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</si>
  <si>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</si>
  <si>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</si>
  <si>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</si>
  <si>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</si>
  <si>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</si>
  <si>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</si>
  <si>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</si>
  <si>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</si>
  <si>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</si>
  <si>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</si>
  <si>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</si>
  <si>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</si>
  <si>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</si>
  <si>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</si>
  <si>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</si>
  <si>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</si>
  <si>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</si>
  <si>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</si>
  <si>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</si>
  <si>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</si>
  <si>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</si>
  <si>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</si>
  <si>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</si>
  <si>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</si>
  <si>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</si>
  <si>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</si>
  <si>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</si>
  <si>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</si>
  <si>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</si>
  <si>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</si>
  <si>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</si>
  <si>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</si>
  <si>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</si>
  <si>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</si>
  <si>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</si>
  <si>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</si>
  <si>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</si>
  <si>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</si>
  <si>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</si>
  <si>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</si>
  <si>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</si>
  <si>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</si>
  <si>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</si>
  <si>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</si>
  <si>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</si>
  <si>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</si>
  <si>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</si>
  <si>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</si>
  <si>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</si>
  <si>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</si>
  <si>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</si>
  <si>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</si>
  <si>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</si>
  <si>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</si>
  <si>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</si>
  <si>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</si>
  <si>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</si>
  <si>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</si>
  <si>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</si>
  <si>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</si>
  <si>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</si>
  <si>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</si>
  <si>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</si>
  <si>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</si>
  <si>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</si>
  <si>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</si>
  <si>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</si>
  <si>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</si>
  <si>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</si>
  <si>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</si>
  <si>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</si>
  <si>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</si>
  <si>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</si>
  <si>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</si>
  <si>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</si>
  <si>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</si>
  <si>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</si>
  <si>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</si>
  <si>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</si>
  <si>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</si>
  <si>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</si>
  <si>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</si>
  <si>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</si>
  <si>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</si>
  <si>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</si>
  <si>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</si>
  <si>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</si>
  <si>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</si>
  <si>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</si>
  <si>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</si>
  <si>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</si>
  <si>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</si>
  <si>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</si>
  <si>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</si>
  <si>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</si>
  <si>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</si>
  <si>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</si>
  <si>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</si>
  <si>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</si>
  <si>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</si>
  <si>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</si>
  <si>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</si>
  <si>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</si>
  <si>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</si>
  <si>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</si>
  <si>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</si>
  <si>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</si>
  <si>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</si>
  <si>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</si>
  <si>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</si>
  <si>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</si>
  <si>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</si>
  <si>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</si>
  <si>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</si>
  <si>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</si>
  <si>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</si>
  <si>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</si>
  <si>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</si>
  <si>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</si>
  <si>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</si>
  <si>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</si>
  <si>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</si>
  <si>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</si>
  <si>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</si>
  <si>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</si>
  <si>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</si>
  <si>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</si>
  <si>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</si>
  <si>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</si>
  <si>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</si>
  <si>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</si>
  <si>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</si>
  <si>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</si>
  <si>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</si>
  <si>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</si>
  <si>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</si>
  <si>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</si>
  <si>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</si>
  <si>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</si>
  <si>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</si>
  <si>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</si>
  <si>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</si>
  <si>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</si>
  <si>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</si>
  <si>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</si>
  <si>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</si>
  <si>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</si>
  <si>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</si>
  <si>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</si>
  <si>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</si>
  <si>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</si>
  <si>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</si>
  <si>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</si>
  <si>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</si>
  <si>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</si>
  <si>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</si>
  <si>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</si>
  <si>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</si>
  <si>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</si>
  <si>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</si>
  <si>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</si>
  <si>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</si>
  <si>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</si>
  <si>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</si>
  <si>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</si>
  <si>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</si>
  <si>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</si>
  <si>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</si>
  <si>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</si>
  <si>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</si>
  <si>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</si>
  <si>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</si>
  <si>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</si>
  <si>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</si>
  <si>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</si>
  <si>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</si>
  <si>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</si>
  <si>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</si>
  <si>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</si>
  <si>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</si>
  <si>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</si>
  <si>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</si>
  <si>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</si>
  <si>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</si>
  <si>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</si>
  <si>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</si>
  <si>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</si>
  <si>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</si>
  <si>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</si>
  <si>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</si>
  <si>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</si>
  <si>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</si>
  <si>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</si>
  <si>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</si>
  <si>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</si>
  <si>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</si>
  <si>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</si>
  <si>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</si>
  <si>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</si>
  <si>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</si>
  <si>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</si>
  <si>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</si>
  <si>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</si>
  <si>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</si>
  <si>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</si>
  <si>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</si>
  <si>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</si>
  <si>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</si>
  <si>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</si>
  <si>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</si>
  <si>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</si>
  <si>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</si>
  <si>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</si>
  <si>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</si>
  <si>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</si>
  <si>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</si>
  <si>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</si>
  <si>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</si>
  <si>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</si>
  <si>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</si>
  <si>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</si>
  <si>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</si>
  <si>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</si>
  <si>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</si>
  <si>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</si>
  <si>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</si>
  <si>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</si>
  <si>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</si>
  <si>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</si>
  <si>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</si>
  <si>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</si>
  <si>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</si>
  <si>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</si>
  <si>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</si>
  <si>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</si>
  <si>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</si>
  <si>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</si>
  <si>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</si>
  <si>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</si>
  <si>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</si>
  <si>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</si>
  <si>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</si>
  <si>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</si>
  <si>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</si>
  <si>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</si>
  <si>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</si>
  <si>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</si>
  <si>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</si>
  <si>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</si>
  <si>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</si>
  <si>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</si>
  <si>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</si>
  <si>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</si>
  <si>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</si>
  <si>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</si>
  <si>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</si>
  <si>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</si>
  <si>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</si>
  <si>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</si>
  <si>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</si>
  <si>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</si>
  <si>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</si>
  <si>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</si>
  <si>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</si>
  <si>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</si>
  <si>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</si>
  <si>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</si>
  <si>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</si>
  <si>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</si>
  <si>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</si>
  <si>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</si>
  <si>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</si>
  <si>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</si>
  <si>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</si>
  <si>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</si>
  <si>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</si>
  <si>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</si>
  <si>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</si>
  <si>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</si>
  <si>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</si>
  <si>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</si>
  <si>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</si>
  <si>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</si>
  <si>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</si>
  <si>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</si>
  <si>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</si>
  <si>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</si>
  <si>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</si>
  <si>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</si>
  <si>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</si>
  <si>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</si>
  <si>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</si>
  <si>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</si>
  <si>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</si>
  <si>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</si>
  <si>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</si>
  <si>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</si>
  <si>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</si>
  <si>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</si>
  <si>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</si>
  <si>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</si>
  <si>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</si>
  <si>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</si>
  <si>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</si>
  <si>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</si>
  <si>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</si>
  <si>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</si>
  <si>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</si>
  <si>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</si>
  <si>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</si>
  <si>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</si>
  <si>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</si>
  <si>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</si>
  <si>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</si>
  <si>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</si>
  <si>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</si>
  <si>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</si>
  <si>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</si>
  <si>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</si>
  <si>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</si>
  <si>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</si>
  <si>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</si>
  <si>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</si>
  <si>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</si>
  <si>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</si>
  <si>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</si>
  <si>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</si>
  <si>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</si>
  <si>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</si>
  <si>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</si>
  <si>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</si>
  <si>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</si>
  <si>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</si>
  <si>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</si>
  <si>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</si>
  <si>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</si>
  <si>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</si>
  <si>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</si>
  <si>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</si>
  <si>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</si>
  <si>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</si>
  <si>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</si>
  <si>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</si>
  <si>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</si>
  <si>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</si>
  <si>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</si>
  <si>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</si>
  <si>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</si>
  <si>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</si>
  <si>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</si>
  <si>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</si>
  <si>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</si>
  <si>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</si>
  <si>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</si>
  <si>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</si>
  <si>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</si>
  <si>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</si>
  <si>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</si>
  <si>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</si>
  <si>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</si>
  <si>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</si>
  <si>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</si>
  <si>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</si>
  <si>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</si>
  <si>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</si>
  <si>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</si>
  <si>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</si>
  <si>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</si>
  <si>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</si>
  <si>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</si>
  <si>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</si>
  <si>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</si>
  <si>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</si>
  <si>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</si>
  <si>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</si>
  <si>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</si>
  <si>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</si>
  <si>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</si>
  <si>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</si>
  <si>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</si>
  <si>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</si>
  <si>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</si>
  <si>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</si>
  <si>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</si>
  <si>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</si>
  <si>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</si>
  <si>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</si>
  <si>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</si>
  <si>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</si>
  <si>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</si>
  <si>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</si>
  <si>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</si>
  <si>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</si>
  <si>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</si>
  <si>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</si>
  <si>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</si>
  <si>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</si>
  <si>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</si>
  <si>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</si>
  <si>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</si>
  <si>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</si>
  <si>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</si>
  <si>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</si>
  <si>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</si>
  <si>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</si>
  <si>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</si>
  <si>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</si>
  <si>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</si>
  <si>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</si>
  <si>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</si>
  <si>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</si>
  <si>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</si>
  <si>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</si>
  <si>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</si>
  <si>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</si>
  <si>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</si>
  <si>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</si>
  <si>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</si>
  <si>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</si>
  <si>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</si>
  <si>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</si>
  <si>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</si>
  <si>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</si>
  <si>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</si>
  <si>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</si>
  <si>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</si>
  <si>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</si>
  <si>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</si>
  <si>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</si>
  <si>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</si>
  <si>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</si>
  <si>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</si>
  <si>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</si>
  <si>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</si>
  <si>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</si>
  <si>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</si>
  <si>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</si>
  <si>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</si>
  <si>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</si>
  <si>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</si>
  <si>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</si>
  <si>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</si>
  <si>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</si>
  <si>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</si>
  <si>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</si>
  <si>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</si>
  <si>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</si>
  <si>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</si>
  <si>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</si>
  <si>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</si>
  <si>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</si>
  <si>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</si>
  <si>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</si>
  <si>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</si>
  <si>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</si>
  <si>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</si>
  <si>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</si>
  <si>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</si>
  <si>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</si>
  <si>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</si>
  <si>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</si>
  <si>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</si>
  <si>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</si>
  <si>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</si>
  <si>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</si>
  <si>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</si>
  <si>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</si>
  <si>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</si>
  <si>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</si>
  <si>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</si>
  <si>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</si>
  <si>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</si>
  <si>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</si>
  <si>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</si>
  <si>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</si>
  <si>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</si>
  <si>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</si>
  <si>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</si>
  <si>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</si>
  <si>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</si>
  <si>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</si>
  <si>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</si>
  <si>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</si>
  <si>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</si>
  <si>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</si>
  <si>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</si>
  <si>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</si>
  <si>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</si>
  <si>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</si>
  <si>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</si>
  <si>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</si>
  <si>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</si>
  <si>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</si>
  <si>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</si>
  <si>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</si>
  <si>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</si>
  <si>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</si>
  <si>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</si>
  <si>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</si>
  <si>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</si>
  <si>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</si>
  <si>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</si>
  <si>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</si>
  <si>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</si>
  <si>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</si>
  <si>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</si>
  <si>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</si>
  <si>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</si>
  <si>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</si>
  <si>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</si>
  <si>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</si>
  <si>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</si>
  <si>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</si>
  <si>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</si>
  <si>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</si>
  <si>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</si>
  <si>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</si>
  <si>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</si>
  <si>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</si>
  <si>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</si>
  <si>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</si>
  <si>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</si>
  <si>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</si>
  <si>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</si>
  <si>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</si>
  <si>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</si>
  <si>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</si>
  <si>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</si>
  <si>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</si>
  <si>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</si>
  <si>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</si>
  <si>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</si>
  <si>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</si>
  <si>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</si>
  <si>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</si>
  <si>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</si>
  <si>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</si>
  <si>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</si>
  <si>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</si>
  <si>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</si>
  <si>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</si>
  <si>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</si>
  <si>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</si>
  <si>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</si>
  <si>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</si>
  <si>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</si>
  <si>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</si>
  <si>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</si>
  <si>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</si>
  <si>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</si>
  <si>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</si>
  <si>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</si>
  <si>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</si>
  <si>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</si>
  <si>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</si>
  <si>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</si>
  <si>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</si>
  <si>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</si>
  <si>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</si>
  <si>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</si>
  <si>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</si>
  <si>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</si>
  <si>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</si>
  <si>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</si>
  <si>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</si>
  <si>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</si>
  <si>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</si>
  <si>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</si>
  <si>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</si>
  <si>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</si>
  <si>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</si>
  <si>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</si>
  <si>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</si>
  <si>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</si>
  <si>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</si>
  <si>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</si>
  <si>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</si>
  <si>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</si>
  <si>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</si>
  <si>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</si>
  <si>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</si>
  <si>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</si>
  <si>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</si>
  <si>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</si>
  <si>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</si>
  <si>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</si>
  <si>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</si>
  <si>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</si>
  <si>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</si>
  <si>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</si>
  <si>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</si>
  <si>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</si>
  <si>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</si>
  <si>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</si>
  <si>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</si>
  <si>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</si>
  <si>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</si>
  <si>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</si>
  <si>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</si>
  <si>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</si>
  <si>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</si>
  <si>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</si>
  <si>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</si>
  <si>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</si>
  <si>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</si>
  <si>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</si>
  <si>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</si>
  <si>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</si>
  <si>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</si>
  <si>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</si>
  <si>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</si>
  <si>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</si>
  <si>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</si>
  <si>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</si>
  <si>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</si>
  <si>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</si>
  <si>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</si>
  <si>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</si>
  <si>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</si>
  <si>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</si>
  <si>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</si>
  <si>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</si>
  <si>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</si>
  <si>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</si>
  <si>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</si>
  <si>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</si>
  <si>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</si>
  <si>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</si>
  <si>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</si>
  <si>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</si>
  <si>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</si>
  <si>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</si>
  <si>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</si>
  <si>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</si>
  <si>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</si>
  <si>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</si>
  <si>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</si>
  <si>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</si>
  <si>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</si>
  <si>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</si>
  <si>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</si>
  <si>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</si>
  <si>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</si>
  <si>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</si>
  <si>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</si>
  <si>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</si>
  <si>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</si>
  <si>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</si>
  <si>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</si>
  <si>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</si>
  <si>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</si>
  <si>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</si>
  <si>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</si>
  <si>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</si>
  <si>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</si>
  <si>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</si>
  <si>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</si>
  <si>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</si>
  <si>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</si>
  <si>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</si>
  <si>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</si>
  <si>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</si>
  <si>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</si>
  <si>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</si>
  <si>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</si>
  <si>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</si>
  <si>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</si>
  <si>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</si>
  <si>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</si>
  <si>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</si>
  <si>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</si>
  <si>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</si>
  <si>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</si>
  <si>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</si>
  <si>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</si>
  <si>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</si>
  <si>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</si>
  <si>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</si>
  <si>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</si>
  <si>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</si>
  <si>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</si>
  <si>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</si>
  <si>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</si>
  <si>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</si>
  <si>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</si>
  <si>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</si>
  <si>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</si>
  <si>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</si>
  <si>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</si>
  <si>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</si>
  <si>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</si>
  <si>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</si>
  <si>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</si>
  <si>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</si>
  <si>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</si>
  <si>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</si>
  <si>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</si>
  <si>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</si>
  <si>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</si>
  <si>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</si>
  <si>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</si>
  <si>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</si>
  <si>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</si>
  <si>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</si>
  <si>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</si>
  <si>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</si>
  <si>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</si>
  <si>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</si>
  <si>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</si>
  <si>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</si>
  <si>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</si>
  <si>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</si>
  <si>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</si>
  <si>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</si>
  <si>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</si>
  <si>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</si>
  <si>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</si>
  <si>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</si>
  <si>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</si>
  <si>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</si>
  <si>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</si>
  <si>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</si>
  <si>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</si>
  <si>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</si>
  <si>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</si>
  <si>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</si>
  <si>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</si>
  <si>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</si>
  <si>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</si>
  <si>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</si>
  <si>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</si>
  <si>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</si>
  <si>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</si>
  <si>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</si>
  <si>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</si>
  <si>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</si>
  <si>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</si>
  <si>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</si>
  <si>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</si>
  <si>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</si>
  <si>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</si>
  <si>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</si>
  <si>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</si>
  <si>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</si>
  <si>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</si>
  <si>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</si>
  <si>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</si>
  <si>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</si>
  <si>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</si>
  <si>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</si>
  <si>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</si>
  <si>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</si>
  <si>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</si>
  <si>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</si>
  <si>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</si>
  <si>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</si>
  <si>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</si>
  <si>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</si>
  <si>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</si>
  <si>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</si>
  <si>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</si>
  <si>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</si>
  <si>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</si>
  <si>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</si>
  <si>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</si>
  <si>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</si>
  <si>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</si>
  <si>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</si>
  <si>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</si>
  <si>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</si>
  <si>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</si>
  <si>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</si>
  <si>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</si>
  <si>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</si>
  <si>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</si>
  <si>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</si>
  <si>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</si>
  <si>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</si>
  <si>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</si>
  <si>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</si>
  <si>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</si>
  <si>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</si>
  <si>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</si>
  <si>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</si>
  <si>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</si>
  <si>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</si>
  <si>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</si>
  <si>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</si>
  <si>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</si>
  <si>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</si>
  <si>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</si>
  <si>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</si>
  <si>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</si>
  <si>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</si>
  <si>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</si>
  <si>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</si>
  <si>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</si>
  <si>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</si>
  <si>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</si>
  <si>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</si>
  <si>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</si>
  <si>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</si>
  <si>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</si>
  <si>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</si>
  <si>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</si>
  <si>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</si>
  <si>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</si>
  <si>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</si>
  <si>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</si>
  <si>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</si>
  <si>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</si>
  <si>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</si>
  <si>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</si>
  <si>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</si>
  <si>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</si>
  <si>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</si>
  <si>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</si>
  <si>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</si>
  <si>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</si>
  <si>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</si>
  <si>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</si>
  <si>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</si>
  <si>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</si>
  <si>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</si>
  <si>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</si>
  <si>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</si>
  <si>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</si>
  <si>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</si>
  <si>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</si>
  <si>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</si>
  <si>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</si>
  <si>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</si>
  <si>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</si>
  <si>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</si>
  <si>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</si>
  <si>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</si>
  <si>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</si>
  <si>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</si>
  <si>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</si>
  <si>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</si>
  <si>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</si>
  <si>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</si>
  <si>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</si>
  <si>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</si>
  <si>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</si>
  <si>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</si>
  <si>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</si>
  <si>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</si>
  <si>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</si>
  <si>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</si>
  <si>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</si>
  <si>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</si>
  <si>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</si>
  <si>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</si>
  <si>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</si>
  <si>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</si>
  <si>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</si>
  <si>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</si>
  <si>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</si>
  <si>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</si>
  <si>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</si>
  <si>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</si>
  <si>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</si>
  <si>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</si>
  <si>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</si>
  <si>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</si>
  <si>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</si>
  <si>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</si>
  <si>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</si>
  <si>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</si>
  <si>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</si>
  <si>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</si>
  <si>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</si>
  <si>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</si>
  <si>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</si>
  <si>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</si>
  <si>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</si>
  <si>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</si>
  <si>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</si>
  <si>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</si>
  <si>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</si>
  <si>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</si>
  <si>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</si>
  <si>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</si>
  <si>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</si>
  <si>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</si>
  <si>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</si>
  <si>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</si>
  <si>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</si>
  <si>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</si>
  <si>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</si>
  <si>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</si>
  <si>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</si>
  <si>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</si>
  <si>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</si>
  <si>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</si>
  <si>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</si>
  <si>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</si>
  <si>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</si>
  <si>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</si>
  <si>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</si>
  <si>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</si>
  <si>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</si>
  <si>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</si>
  <si>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</si>
  <si>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</si>
  <si>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</si>
  <si>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</si>
  <si>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</si>
  <si>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</si>
  <si>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</si>
  <si>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</si>
  <si>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</si>
  <si>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</si>
  <si>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</si>
  <si>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</si>
  <si>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</si>
  <si>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</si>
  <si>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</si>
  <si>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</si>
  <si>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</si>
  <si>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</si>
  <si>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</si>
  <si>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</si>
  <si>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</si>
  <si>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</si>
  <si>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</si>
  <si>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</si>
  <si>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</si>
  <si>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</si>
  <si>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</si>
  <si>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</si>
  <si>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</si>
  <si>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</si>
  <si>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</si>
  <si>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</si>
  <si>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</si>
  <si>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</si>
  <si>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</si>
  <si>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</si>
  <si>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</si>
  <si>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</si>
  <si>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</si>
  <si>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</si>
  <si>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</si>
  <si>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</si>
  <si>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</si>
  <si>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</si>
  <si>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</si>
  <si>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</si>
  <si>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</si>
  <si>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</si>
  <si>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</si>
  <si>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</si>
  <si>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</si>
  <si>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</si>
  <si>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</si>
  <si>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</si>
  <si>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</si>
  <si>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</si>
  <si>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</si>
  <si>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</si>
  <si>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</si>
  <si>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</si>
  <si>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</si>
  <si>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</si>
  <si>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</si>
  <si>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</si>
  <si>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</si>
  <si>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</si>
  <si>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</si>
  <si>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</si>
  <si>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</si>
  <si>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</si>
  <si>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</si>
  <si>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</si>
  <si>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</si>
  <si>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</si>
  <si>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</si>
  <si>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</si>
  <si>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</si>
  <si>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</si>
  <si>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</si>
  <si>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</si>
  <si>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</si>
  <si>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</si>
  <si>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</si>
  <si>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</si>
  <si>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</si>
  <si>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</si>
  <si>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</si>
  <si>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</si>
  <si>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</si>
  <si>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</si>
  <si>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</si>
  <si>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</si>
  <si>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</si>
  <si>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</si>
  <si>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</si>
  <si>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</si>
  <si>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</si>
  <si>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</si>
  <si>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</si>
  <si>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</si>
  <si>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</si>
  <si>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</si>
  <si>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</si>
  <si>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</si>
  <si>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</si>
  <si>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</si>
  <si>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</si>
  <si>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</si>
  <si>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</si>
  <si>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</si>
  <si>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</si>
  <si>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</si>
  <si>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</si>
  <si>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</si>
  <si>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</si>
  <si>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</si>
  <si>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</si>
  <si>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</si>
  <si>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</si>
  <si>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</si>
  <si>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</si>
  <si>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</si>
  <si>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</si>
  <si>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</si>
  <si>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</si>
  <si>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</si>
  <si>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</si>
  <si>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</si>
  <si>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</si>
  <si>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</si>
  <si>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</si>
  <si>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</si>
  <si>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</si>
  <si>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</si>
  <si>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</si>
  <si>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</si>
  <si>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</si>
  <si>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</si>
  <si>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</si>
  <si>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</si>
  <si>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</si>
  <si>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</si>
  <si>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</si>
  <si>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</si>
  <si>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</si>
  <si>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</si>
  <si>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</si>
  <si>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</si>
  <si>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</si>
  <si>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</si>
  <si>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</si>
  <si>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</si>
  <si>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</si>
  <si>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</si>
  <si>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</si>
  <si>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</si>
  <si>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</si>
  <si>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</si>
  <si>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</si>
  <si>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</si>
  <si>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</si>
  <si>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</si>
  <si>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</si>
  <si>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</si>
  <si>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</si>
  <si>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</si>
  <si>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</si>
  <si>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</si>
  <si>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</si>
  <si>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</si>
  <si>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</si>
  <si>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</si>
  <si>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</si>
  <si>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</si>
  <si>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</si>
  <si>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</si>
  <si>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</si>
  <si>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</si>
  <si>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</si>
  <si>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</si>
  <si>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</si>
  <si>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</si>
  <si>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</si>
  <si>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</si>
  <si>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</si>
  <si>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</si>
  <si>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</si>
  <si>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</si>
  <si>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</si>
  <si>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</si>
  <si>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</si>
  <si>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</si>
  <si>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</si>
  <si>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</si>
  <si>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</si>
  <si>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</si>
  <si>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</si>
  <si>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</si>
  <si>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</si>
  <si>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</si>
  <si>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</si>
  <si>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</si>
  <si>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</si>
  <si>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</si>
  <si>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</si>
  <si>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</si>
  <si>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</si>
  <si>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</si>
  <si>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</si>
  <si>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</si>
  <si>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</si>
  <si>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</si>
  <si>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</si>
  <si>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</si>
  <si>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</si>
  <si>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</si>
  <si>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</si>
  <si>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</si>
  <si>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</si>
  <si>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</si>
  <si>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</si>
  <si>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</si>
  <si>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</si>
  <si>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</si>
  <si>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</si>
  <si>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</si>
  <si>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</si>
  <si>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</si>
  <si>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</si>
  <si>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</si>
  <si>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</si>
  <si>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</si>
  <si>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</si>
  <si>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</si>
  <si>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</si>
  <si>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</si>
  <si>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</si>
  <si>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</si>
  <si>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</si>
  <si>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</si>
  <si>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</si>
  <si>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</si>
  <si>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</si>
  <si>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</si>
  <si>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</si>
  <si>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</si>
  <si>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</si>
  <si>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</si>
  <si>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</si>
  <si>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</si>
  <si>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</si>
  <si>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</si>
  <si>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</si>
  <si>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</si>
  <si>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</si>
  <si>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</si>
  <si>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</si>
  <si>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</si>
  <si>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</si>
  <si>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</si>
  <si>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</si>
  <si>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</si>
  <si>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</si>
  <si>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</si>
  <si>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</si>
  <si>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</si>
  <si>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</si>
  <si>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</si>
  <si>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</si>
  <si>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</si>
  <si>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</si>
  <si>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</si>
  <si>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</si>
  <si>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</si>
  <si>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</si>
  <si>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</si>
  <si>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</si>
  <si>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</si>
  <si>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</si>
  <si>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</si>
  <si>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</si>
  <si>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</si>
  <si>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</si>
  <si>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</si>
  <si>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</si>
  <si>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</si>
  <si>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</si>
  <si>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</si>
  <si>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</si>
  <si>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</si>
  <si>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</si>
  <si>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</si>
  <si>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</si>
  <si>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</si>
  <si>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</si>
  <si>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</si>
  <si>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</si>
  <si>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</si>
  <si>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</si>
  <si>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</si>
  <si>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</si>
  <si>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</si>
  <si>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</si>
  <si>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</si>
  <si>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</si>
  <si>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</si>
  <si>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</si>
  <si>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</si>
  <si>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</si>
  <si>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</si>
  <si>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</si>
  <si>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</si>
  <si>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</si>
  <si>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</si>
  <si>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</si>
  <si>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</si>
  <si>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</si>
  <si>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</si>
  <si>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</si>
  <si>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</si>
  <si>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</si>
  <si>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</si>
  <si>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</si>
  <si>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</si>
  <si>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</si>
  <si>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</si>
  <si>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</si>
  <si>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</si>
  <si>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</si>
  <si>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</si>
  <si>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</si>
  <si>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</si>
  <si>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</si>
  <si>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</si>
  <si>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</si>
  <si>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</si>
  <si>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</si>
  <si>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</si>
  <si>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</si>
  <si>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</si>
  <si>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</si>
  <si>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</si>
  <si>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</si>
  <si>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</si>
  <si>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</si>
  <si>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</si>
  <si>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</si>
  <si>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</si>
  <si>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</si>
  <si>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</si>
  <si>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</si>
  <si>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</si>
  <si>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</si>
  <si>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</si>
  <si>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</si>
  <si>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</si>
  <si>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</si>
  <si>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</si>
  <si>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</si>
  <si>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</si>
  <si>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</si>
  <si>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</si>
  <si>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</si>
  <si>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</si>
  <si>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</si>
  <si>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</si>
  <si>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</si>
  <si>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</si>
  <si>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</si>
  <si>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</si>
  <si>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</si>
  <si>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</si>
  <si>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</si>
  <si>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</si>
  <si>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</si>
  <si>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</si>
  <si>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</si>
  <si>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</si>
  <si>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</si>
  <si>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</si>
  <si>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</si>
  <si>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</si>
  <si>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</si>
  <si>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</si>
  <si>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</si>
  <si>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</si>
  <si>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</si>
  <si>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</si>
  <si>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</si>
  <si>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</si>
  <si>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</si>
  <si>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</si>
  <si>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</si>
  <si>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</si>
  <si>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</si>
  <si>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</si>
  <si>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</si>
  <si>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</si>
  <si>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</si>
  <si>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</si>
  <si>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</si>
  <si>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</si>
  <si>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</si>
  <si>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</si>
  <si>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</si>
  <si>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</si>
  <si>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</si>
  <si>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</si>
  <si>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</si>
  <si>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</si>
  <si>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</si>
  <si>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</si>
  <si>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</si>
  <si>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</si>
  <si>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</si>
  <si>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</si>
  <si>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</si>
  <si>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</si>
  <si>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</si>
  <si>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</si>
  <si>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</si>
  <si>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</si>
  <si>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</si>
  <si>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</si>
  <si>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</si>
  <si>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</si>
  <si>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</si>
  <si>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</si>
  <si>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</si>
  <si>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</si>
  <si>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</si>
  <si>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</si>
  <si>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</si>
  <si>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</si>
  <si>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</si>
  <si>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</si>
  <si>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</si>
  <si>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</si>
  <si>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</si>
  <si>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</si>
  <si>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</si>
  <si>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</si>
  <si>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</si>
  <si>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</si>
  <si>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</si>
  <si>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</si>
  <si>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</si>
  <si>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</si>
  <si>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</si>
  <si>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</si>
  <si>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</si>
  <si>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</si>
  <si>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</si>
  <si>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</si>
  <si>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</si>
  <si>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</si>
  <si>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</si>
  <si>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</si>
  <si>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</si>
  <si>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</si>
  <si>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</si>
  <si>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</si>
  <si>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</si>
  <si>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</si>
  <si>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</si>
  <si>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</si>
  <si>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</si>
  <si>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</si>
  <si>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</si>
  <si>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</si>
  <si>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</si>
  <si>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</si>
  <si>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</si>
  <si>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</si>
  <si>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</si>
  <si>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</si>
  <si>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</si>
  <si>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</si>
  <si>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</si>
  <si>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</si>
  <si>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</si>
  <si>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</si>
  <si>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</si>
  <si>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</si>
  <si>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</si>
  <si>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</si>
  <si>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</si>
  <si>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</si>
  <si>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</si>
  <si>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</si>
  <si>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</si>
  <si>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</si>
  <si>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</si>
  <si>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</si>
  <si>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</si>
  <si>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</si>
  <si>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</si>
  <si>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</si>
  <si>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</si>
  <si>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</si>
  <si>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</si>
  <si>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</si>
  <si>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</si>
  <si>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</si>
  <si>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</si>
  <si>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</si>
  <si>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</si>
  <si>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</si>
  <si>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</si>
  <si>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</si>
  <si>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</si>
  <si>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</si>
  <si>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</si>
  <si>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</si>
  <si>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</si>
  <si>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</si>
  <si>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</si>
  <si>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</si>
  <si>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</si>
  <si>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</si>
  <si>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</si>
  <si>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</si>
  <si>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</si>
  <si>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</si>
  <si>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</si>
  <si>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</si>
  <si>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</si>
  <si>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</si>
  <si>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</si>
  <si>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</si>
  <si>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</si>
  <si>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</si>
  <si>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</si>
  <si>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</si>
  <si>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</si>
  <si>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</si>
  <si>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</si>
  <si>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</si>
  <si>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</si>
  <si>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</si>
  <si>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</si>
  <si>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</si>
  <si>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</si>
  <si>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</si>
  <si>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</si>
  <si>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</si>
  <si>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</si>
  <si>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</si>
  <si>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</si>
  <si>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</si>
  <si>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</si>
  <si>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</si>
  <si>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</si>
  <si>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</si>
  <si>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</si>
  <si>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</si>
  <si>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</si>
  <si>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</si>
  <si>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</si>
  <si>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</si>
  <si>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</si>
  <si>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</si>
  <si>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</si>
  <si>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</si>
  <si>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</si>
  <si>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</si>
  <si>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</si>
  <si>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</si>
  <si>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</si>
  <si>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</si>
  <si>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</si>
  <si>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</si>
  <si>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</si>
  <si>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</si>
  <si>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</si>
  <si>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</si>
  <si>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</si>
  <si>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</si>
  <si>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</si>
  <si>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</si>
  <si>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</si>
  <si>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</si>
  <si>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</si>
  <si>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</si>
  <si>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</si>
  <si>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</si>
  <si>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</si>
  <si>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</si>
  <si>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</si>
  <si>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</si>
  <si>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</si>
  <si>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</si>
  <si>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</si>
  <si>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</si>
  <si>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</si>
  <si>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</si>
  <si>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</si>
  <si>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</si>
  <si>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</si>
  <si>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</si>
  <si>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</si>
  <si>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</si>
  <si>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</si>
  <si>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</si>
  <si>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</si>
  <si>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</si>
  <si>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</si>
  <si>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</si>
  <si>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</si>
  <si>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</si>
  <si>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</si>
  <si>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</si>
  <si>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</si>
  <si>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</si>
  <si>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</si>
  <si>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</si>
  <si>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</si>
  <si>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</si>
  <si>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</si>
  <si>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</si>
  <si>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</si>
  <si>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</si>
  <si>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</si>
  <si>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</si>
  <si>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</si>
  <si>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</si>
  <si>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</si>
  <si>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</si>
  <si>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</si>
  <si>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</si>
  <si>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</si>
  <si>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</si>
  <si>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</si>
  <si>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</si>
  <si>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</si>
  <si>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</si>
  <si>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</si>
  <si>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</si>
  <si>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</si>
  <si>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</si>
  <si>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</si>
  <si>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</si>
  <si>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</si>
  <si>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</si>
  <si>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</si>
  <si>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</si>
  <si>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</si>
  <si>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</si>
  <si>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</si>
  <si>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</si>
  <si>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</si>
  <si>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</si>
  <si>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</si>
  <si>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</si>
  <si>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</si>
  <si>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</si>
  <si>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</si>
  <si>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</si>
  <si>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</si>
  <si>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</si>
  <si>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</si>
  <si>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</si>
  <si>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</si>
  <si>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</si>
  <si>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</si>
  <si>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</si>
  <si>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</si>
  <si>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</si>
  <si>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</si>
  <si>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</si>
  <si>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</si>
  <si>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</si>
  <si>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</si>
  <si>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</si>
  <si>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</si>
  <si>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</si>
  <si>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</si>
  <si>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</si>
  <si>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</si>
  <si>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</si>
  <si>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</si>
  <si>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</si>
  <si>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</si>
  <si>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</si>
  <si>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</si>
  <si>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</si>
  <si>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</si>
  <si>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</si>
  <si>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</si>
  <si>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</si>
  <si>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</si>
  <si>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</si>
  <si>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</si>
  <si>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</si>
  <si>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</si>
  <si>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</si>
  <si>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</si>
  <si>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</si>
  <si>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</si>
  <si>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</si>
  <si>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</si>
  <si>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</si>
  <si>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</si>
  <si>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</si>
  <si>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</si>
  <si>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</si>
  <si>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</si>
  <si>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</si>
  <si>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</si>
  <si>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</si>
  <si>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</si>
  <si>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</si>
  <si>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</si>
  <si>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</si>
  <si>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</si>
  <si>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</si>
  <si>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</si>
  <si>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</si>
  <si>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</si>
  <si>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</si>
  <si>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</si>
  <si>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</si>
  <si>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</si>
  <si>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</si>
  <si>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</si>
  <si>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</si>
  <si>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</si>
  <si>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</si>
  <si>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</si>
  <si>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</si>
  <si>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</si>
  <si>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</si>
  <si>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</si>
  <si>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</si>
  <si>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</si>
  <si>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</si>
  <si>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</si>
  <si>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</si>
  <si>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</si>
  <si>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</si>
  <si>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</si>
  <si>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</si>
  <si>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</si>
  <si>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</si>
  <si>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</si>
  <si>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</si>
  <si>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</si>
  <si>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</si>
  <si>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</si>
  <si>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</si>
  <si>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</si>
  <si>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</si>
  <si>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</si>
  <si>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</si>
  <si>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</si>
  <si>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</si>
  <si>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</si>
  <si>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</si>
  <si>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</si>
  <si>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</si>
  <si>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</si>
  <si>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</si>
  <si>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</si>
  <si>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</si>
  <si>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</si>
  <si>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</si>
  <si>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</si>
  <si>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</si>
  <si>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</si>
  <si>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</si>
  <si>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</si>
  <si>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</si>
  <si>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</si>
  <si>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</si>
  <si>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</si>
  <si>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</si>
  <si>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</si>
  <si>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</si>
  <si>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</si>
  <si>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</si>
  <si>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</si>
  <si>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</si>
  <si>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</si>
  <si>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</si>
  <si>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</si>
  <si>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</si>
  <si>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</si>
  <si>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</si>
  <si>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</si>
  <si>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</si>
  <si>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</si>
  <si>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</si>
  <si>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</si>
  <si>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</si>
  <si>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</si>
  <si>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hhr0459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</si>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</sst>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292.54072881944739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12.045740393521555</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45955.489154745374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45955.489154745374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45955.489154745374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45955.489154745374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45955.489154745374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45955.489154745374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45955.489154745374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45955.489154745374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45955.489154745374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45955.489154745374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45955.489154745374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45955.489154745374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45955.489154745374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45955.489154745374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45955.489154745374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45955.489154745374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45955.489154745374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45955.489154745374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45955.489154745374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45955.489154745374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45955.489154745374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45955.489154745374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45955.489154745374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45955.489154745374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45955.489154745374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45955.489154745374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45955.489154745374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45955.489154745374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45955.489154745374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45955.489154745374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45955.489154745374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45955.489154745374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45955.489154745374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45955.489154745374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45955.489154745374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45955.489154745374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45955.489154745374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45955.489154745374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45955.489154745374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45955.489154745374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45955.489154745374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45955.489154745374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45955.489154745374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45955.489154745374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45955.489154745374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45955.489154745374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45955.489154745374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45955.489154745374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45955.489154745374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45955.489154745374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45955.489154745374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45955.489154745374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45955.489154745374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45955.489154745374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45955.489154745374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45955.489154745374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45955.489154745374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266EB85E-1C00-41E1-95C8-C54E74E3765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H11" sqref="H11"/>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130.48931678241206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10.993379282408569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45955.489154745374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45955.489154745374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45955.489154745374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45955.489154745374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45955.489154745374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45955.489154745374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45955.489154745374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45955.489154745374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45955.489154745374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45955.489154745374</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45955.489154745374</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45955.489154745374</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45955.489154745374</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45955.489154745374</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45955.489154745374</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45955.489154745374</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45955.489154745374</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45955.489154745374</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45955.489154745374</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45955.489154745374</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45955.489154745374</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45955.489154745374</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45955.489154745374</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45955.489154745374</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45955.489154745374</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45955.489154745374</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45955.489154745374</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45955.489154745374</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45955.489154745374</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45955.489154745374</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45955.489154745374</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45955.489154745374</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45955.489154745374</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45955.489154745374</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45955.489154745374</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45955.489154745374</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45955.489154745374</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45955.489154745374</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45955.489154745374</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45955.489154745374</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45955.489154745374</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45955.489154745374</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45955.489154745374</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45955.489154745374</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45955.489154745374</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45955.489154745374</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45955.489154745374</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45955.489154745374</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45955.489154745374</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45955.489154745374</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45955.489154745374</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45955.489154745374</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45955.489154745374</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45955.489154745374</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45955.489154745374</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45955.489154745374</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45955.489154745374</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45955.489154745374</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45955.489154745374</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45955.489154745374</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45955.489154745374</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45955.489154745374</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45955.489154745374</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45955.489154745374</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45955.489154745374</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45955.489154745374</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45955.489154745374</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45955.489154745374</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45955.489154745374</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45955.489154745374</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45955.489154745374</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45955.489154745374</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45955.489154745374</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45955.489154745374</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45955.489154745374</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45955.489154745374</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45955.489154745374</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45955.489154745374</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45955.489154745374</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45955.489154745374</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45955.489154745374</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45955.489154745374</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45955.489154745374</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45955.489154745374</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45955.489154745374</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45955.489154745374</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45955.489154745374</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45955.489154745374</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45955.489154745374</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45955.489154745374</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45955.489154745374</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45955.489154745374</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45955.489154745374</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45955.489154745374</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45955.489154745374</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45955.489154745374</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45955.489154745374</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45955.489154745374</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45955.489154745374</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45955.489154745374</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45955.489154745374</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45955.489154745374</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45955.489154745374</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45955.489154745374</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45955.489154745374</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45955.489154745374</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45955.489154745374</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45955.489154745374</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45955.489154745374</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45955.489154745374</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45955.489154745374</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45955.489154745374</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45955.489154745374</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45955.489154745374</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45955.489154745374</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45955.489154745374</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45955.489154745374</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45955.489154745374</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45955.489154745374</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45955.489154745374</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45955.489154745374</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45955.489154745374</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45955.489154745374</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45955.489154745374</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45955.489154745374</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45955.489154745374</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45955.489154745374</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45955.489154745374</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45955.489154745374</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45955.489154745374</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45955.489154745374</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45955.489154745374</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45955.489154745374</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45955.489154745374</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45955.489154745374</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45955.489154745374</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45955.489154745374</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45955.489154745374</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45955.489154745374</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45955.489154745374</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45955.489154745374</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45955.489154745374</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45955.489154745374</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45955.489154745374</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45955.489154745374</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45955.489154745374</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45955.489154745374</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45955.489154745374</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45955.489154745374</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45955.489154745374</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45955.489154745374</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45955.489154745374</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45955.489154745374</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45955.489154745374</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45955.489154745374</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45955.489154745374</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45955.489154745374</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45955.489154745374</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45955.489154745374</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45955.489154745374</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45955.489154745374</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45955.489154745374</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45955.489154745374</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45955.489154745374</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45955.489154745374</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45955.489154745374</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45955.489154745374</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45955.489154745374</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45955.489154745374</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45955.489154745374</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45955.489154745374</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45955.489154745374</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45955.489154745374</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45955.489154745374</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45955.489154745374</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45955.489154745374</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45955.489154745374</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45955.489154745374</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45955.489154745374</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45955.489154745374</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45955.489154745374</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45955.489154745374</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45955.489154745374</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45955.489154745374</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45955.489154745374</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45955.489154745374</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45955.489154745374</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45955.489154745374</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45955.489154745374</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45955.489154745374</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45955.489154745374</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45955.489154745374</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45955.489154745374</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45955.489154745374</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45955.489154745374</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45955.489154745374</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45955.489154745374</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45955.489154745374</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45955.489154745374</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45955.489154745374</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45955.489154745374</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45955.489154745374</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45955.489154745374</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45955.489154745374</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45955.489154745374</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45955.489154745374</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45955.489154745374</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45955.489154745374</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45955.489154745374</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45955.489154745374</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45955.489154745374</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45955.489154745374</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45955.489154745374</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45955.489154745374</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45955.489154745374</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45955.489154745374</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45955.489154745374</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45955.489154745374</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45955.489154745374</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45955.489154745374</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45955.489154745374</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45955.489154745374</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45955.489154745374</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1.3992708336445503E-2</v>
      </c>
      <c r="H2" s="22">
        <v>45955.431157407409</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45955.489154745374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45955.489154745374</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45955.489154745374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45955.489154745374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45955.489154745374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45955.489154745374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45955.489154745374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45955.489154745374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45955.489154745374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45955.489154745374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45955.489154745374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45955.489154745374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45955.489154745374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45955.489154745374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45955.489154745374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45955.489154745374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45955.489154745374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45955.489154745374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45955.489154745374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45955.489154745374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45955.489154745374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45955.489154745374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45955.489154745374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45955.489154745374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45955.489154745374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45955.489154745374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45955.489154745374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45955.489154745374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45955.489154745374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45955.489154745374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45955.489154745374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45955.489154745374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45955.489154745374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45955.489154745374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45955.489154745374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45955.489154745374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45955.489154745374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45955.489154745374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45955.489154745374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45955.489154745374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45955.489154745374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45955.489154745374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45955.489154745374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45955.489154745374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45955.489154745374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45955.489154745374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45955.489154745374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45955.489154745374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45955.489154745374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45955.489154745374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45955.489154745374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45955.489154745374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45955.489154745374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45955.489154745374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45955.489154745374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45955.489154745374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45955.489154745374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45955.489154745374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45955.489154745374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45955.489154745374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45955.489154745374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45955.489154745374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45955.489154745374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45955.489154745374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45955.489154745374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45955.489154745374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45955.489154745374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45955.489154745374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45955.489154745374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45955.489154745374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45955.489154745374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45955.489154745374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45955.489154745374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45955.489154745374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45955.489154745374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45955.489154745374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45955.489154745374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45955.489154745374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45955.489154745374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45955.489154745374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45955.489154745374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45955.489154745374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45955.489154745374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45955.489154745374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45955.489154745374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45955.489154745374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45955.489154745374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45955.489154745374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45955.489154745374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45955.489154745374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45955.489154745374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45955.489154745374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45955.489154745374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45955.489154745374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45955.489154745374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45955.489154745374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45955.489154745374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45955.489154745374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45955.489154745374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45955.489154745374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45955.489154745374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45955.489154745374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45955.489154745374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45955.489154745374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45955.489154745374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45955.489154745374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45955.489154745374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45955.489154745374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45955.489154745374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45955.489154745374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45955.489154745374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45955.489154745374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45955.489154745374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45955.489154745374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45955.489154745374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45955.489154745374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45955.489154745374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45955.489154745374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45955.489154745374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45955.489154745374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45955.489154745374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45955.489154745374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45955.489154745374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45955.489154745374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45955.489154745374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45955.489154745374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45955.489154745374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45955.489154745374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45955.489154745374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45955.489154745374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45955.489154745374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45955.489154745374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45955.489154745374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45955.489154745374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45955.489154745374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45955.489154745374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45955.489154745374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45955.489154745374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45955.489154745374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45955.489154745374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45955.489154745374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45955.489154745374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45955.489154745374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45955.489154745374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45955.489154745374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45955.489154745374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45955.489154745374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45955.489154745374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45955.489154745374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45955.489154745374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45955.489154745374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45955.489154745374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45955.489154745374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45955.489154745374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45955.489154745374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45955.489154745374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45955.489154745374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45955.489154745374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45955.489154745374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45955.489154745374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45955.489154745374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45955.489154745374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45955.489154745374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45955.489154745374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45955.489154745374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45955.489154745374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45955.489154745374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45955.489154745374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45955.489154745374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45955.489154745374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45955.489154745374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45955.489154745374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45955.489154745374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45955.489154745374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45955.489154745374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45955.489154745374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45955.489154745374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45955.489154745374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45955.489154745374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45955.489154745374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45955.489154745374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45955.489154745374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45955.489154745374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45955.489154745374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45955.489154745374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45955.489154745374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45955.489154745374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45955.489154745374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45955.489154745374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45955.489154745374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45955.489154745374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45955.489154745374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45955.489154745374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45955.489154745374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45955.489154745374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45955.489154745374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45955.489154745374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45955.489154745374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45955.489154745374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45955.489154745374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45955.489154745374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45955.489154745374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45955.489154745374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45955.489154745374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45955.489154745374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45955.489154745374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45955.489154745374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45955.489154745374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45955.489154745374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45955.489154745374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45955.489154745374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45955.489154745374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45955.489154745374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45955.489154745374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45955.489154745374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45955.489154745374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45955.489154745374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45955.489154745374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45955.489154745374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45955.489154745374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45955.489154745374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45955.489154745374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45955.489154745374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45955.489154745374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45955.489154745374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45955.489154745374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45955.489154745374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45955.489154745374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45955.489154745374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45955.489154745374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45955.489154745374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45955.489154745374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45955.489154745374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45955.489154745374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45955.489154745374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45955.489154745374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45955.489154745374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45955.489154745374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45955.489154745374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45955.489154745374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45955.489154745374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45955.489154745374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45955.489154745374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45955.489154745374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45955.489154745374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45955.489154745374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45955.489154745374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45955.489154745374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45955.489154745374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45955.489154745374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45955.489154745374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45955.489154745374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45955.489154745374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45955.489154745374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45955.489154745374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45955.489154745374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45955.489154745374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45955.489154745374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45955.489154745374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45955.489154745374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45955.489154745374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45955.489154745374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45955.489154745374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45955.489154745374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45955.489154745374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45955.489154745374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45955.489154745374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45955.489154745374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45955.489154745374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45955.489154745374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45955.489154745374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45955.489154745374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45955.489154745374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45955.489154745374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45955.489154745374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45955.489154745374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45955.489154745374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45955.489154745374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45955.489154745374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45955.489154745374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45955.489154745374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45955.489154745374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45955.489154745374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45955.489154745374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45955.489154745374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45955.489154745374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45955.489154745374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45955.489154745374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45955.489154745374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45955.489154745374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45955.489154745374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45955.489154745374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45955.489154745374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45955.489154745374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45955.489154745374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45955.489154745374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45955.489154745374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45955.489154745374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45955.489154745374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45955.489154745374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45955.489154745374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45955.489154745374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45955.489154745374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45955.489154745374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45955.489154745374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45955.489154745374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45955.489154745374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45955.489154745374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45955.489154745374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45955.489154745374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45955.489154745374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45955.489154745374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45955.489154745374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45955.489154745374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45955.489154745374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45955.489154745374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45955.489154745374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45955.489154745374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45955.489154745374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45955.489154745374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45955.489154745374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45955.489154745374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45955.489154745374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45955.489154745374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45955.489154745374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45955.489154745374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45955.489154745374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45955.489154745374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45955.489154745374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45955.489154745374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45955.489154745374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45955.489154745374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45955.489154745374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45955.489154745374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45955.489154745374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45955.489154745374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45955.489154745374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45955.489154745374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45955.489154745374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45955.489154745374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45955.489154745374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45955.489154745374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45955.489154745374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45955.489154745374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45955.489154745374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45955.489154745374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45955.489154745374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45955.489154745374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45955.489154745374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45955.489154745374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45955.489154745374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45955.489154745374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45955.489154745374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45955.489154745374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45955.489154745374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45955.489154745374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45955.489154745374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45955.489154745374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45955.489154745374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45955.489154745374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45955.489154745374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45955.489154745374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45955.489154745374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45955.489154745374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45955.489154745374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45955.489154745374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45955.489154745374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45955.489154745374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45955.489154745374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45955.489154745374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45955.489154745374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45955.489154745374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45955.489154745374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45955.489154745374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45955.489154745374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45955.489154745374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45955.489154745374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45955.489154745374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45955.489154745374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45955.489154745374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45955.489154745374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45955.489154745374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45955.489154745374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45955.489154745374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45955.489154745374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45955.489154745374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45955.489154745374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45955.489154745374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45955.489154745374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45955.489154745374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45955.489154745374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45955.489154745374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45955.489154745374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45955.489154745374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45955.489154745374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45955.489154745374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45955.489154745374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45955.489154745374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45955.489154745374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45955.489154745374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45955.489154745374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45955.489154745374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45955.489154745374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45955.489154745374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45955.489154745374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45955.489154745374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45955.489154745374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45955.489154745374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45955.489154745374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45955.489154745374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45955.489154745374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45955.489154745374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45955.489154745374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45955.489154745374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45955.489154745374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45955.489154745374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45955.489154745374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45955.489154745374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45955.489154745374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45955.489154745374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45955.489154745374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45955.489154745374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45955.489154745374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45955.489154745374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45955.489154745374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45955.489154745374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45955.489154745374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45955.489154745374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45955.489154745374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45955.489154745374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45955.489154745374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45955.489154745374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45955.489154745374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45955.489154745374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45955.489154745374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45955.489154745374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45955.489154745374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45955.489154745374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45955.489154745374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45955.489154745374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45955.489154745374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45955.489154745374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45955.489154745374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45955.489154745374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45955.489154745374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45955.489154745374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45955.489154745374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45955.489154745374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45955.489154745374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45955.489154745374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45955.489154745374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45955.489154745374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45955.489154745374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45955.489154745374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45955.489154745374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45955.489154745374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45955.489154745374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45955.489154745374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45955.489154745374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45955.489154745374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45955.489154745374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45955.489154745374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45955.489154745374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45955.489154745374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45955.489154745374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45955.489154745374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45955.489154745374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45955.489154745374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45955.489154745374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45955.489154745374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45955.489154745374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45955.489154745374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45955.489154745374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45955.489154745374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45955.489154745374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45955.489154745374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45955.489154745374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45955.489154745374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45955.489154745374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45955.489154745374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45955.489154745374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45955.489154745374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45955.489154745374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45955.489154745374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45955.489154745374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45955.489154745374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45955.489154745374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45955.489154745374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45955.489154745374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45955.489154745374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45955.489154745374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45955.489154745374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45955.489154745374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45955.489154745374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45955.489154745374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45955.489154745374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45955.489154745374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45955.489154745374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45955.489154745374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45955.489154745374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45955.489154745374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45955.489154745374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45955.489154745374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45955.489154745374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45955.489154745374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45955.489154745374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45955.489154745374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45955.489154745374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45955.489154745374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45955.489154745374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45955.489154745374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45955.489154745374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45955.489154745374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45955.489154745374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45955.489154745374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45955.489154745374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45955.489154745374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45955.489154745374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45955.489154745374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45955.489154745374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45955.489154745374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45955.489154745374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45955.489154745374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45955.489154745374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45955.489154745374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45955.489154745374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45955.489154745374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45955.489154745374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45955.489154745374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45955.489154745374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45955.489154745374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45955.489154745374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45955.489154745374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45955.489154745374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45955.489154745374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45955.489154745374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45955.489154745374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45955.489154745374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45955.489154745374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45955.489154745374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45955.489154745374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45955.489154745374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45955.489154745374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45955.489154745374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45955.489154745374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45955.489154745374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45955.489154745374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45955.489154745374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45955.489154745374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45955.489154745374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45955.489154745374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45955.489154745374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45955.489154745374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45955.489154745374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45955.489154745374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45955.489154745374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45955.489154745374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45955.489154745374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45955.489154745374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45955.489154745374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45955.489154745374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45955.489154745374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45955.489154745374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45955.489154745374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45955.489154745374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45955.489154745374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45955.489154745374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45955.489154745374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45955.489154745374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45955.489154745374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45955.489154745374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45955.489154745374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45955.489154745374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45955.489154745374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45955.489154745374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45955.489154745374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45955.489154745374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45955.489154745374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45955.489154745374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45955.489154745374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45955.489154745374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45955.489154745374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45955.489154745374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45955.489154745374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45955.489154745374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45955.489154745374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45955.489154745374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45955.489154745374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45955.489154745374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45955.489154745374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45955.489154745374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45955.489154745374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45955.489154745374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45955.489154745374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45955.489154745374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45955.489154745374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45955.489154745374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45955.489154745374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45955.489154745374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45955.489154745374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45955.489154745374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45955.489154745374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45955.489154745374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45955.489154745374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45955.489154745374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45955.489154745374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45955.489154745374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45955.489154745374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45955.489154745374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45955.489154745374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45955.489154745374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45955.489154745374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45955.489154745374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45955.489154745374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45955.489154745374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45955.489154745374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45955.489154745374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45955.489154745374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45955.489154745374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45955.489154745374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45955.489154745374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45955.489154745374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45955.489154745374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45955.489154745374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45955.489154745374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45955.489154745374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45955.489154745374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45955.489154745374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45955.489154745374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45955.489154745374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45955.489154745374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45955.489154745374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45955.489154745374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45955.489154745374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45955.489154745374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45955.489154745374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45955.489154745374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45955.489154745374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45955.489154745374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45955.489154745374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45955.489154745374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45955.489154745374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45955.489154745374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45955.489154745374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45955.489154745374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45955.489154745374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45955.489154745374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45955.489154745374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45955.489154745374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45955.489154745374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45955.489154745374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45955.489154745374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45955.489154745374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45955.489154745374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45955.489154745374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45955.489154745374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45955.489154745374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45955.489154745374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45955.489154745374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45955.489154745374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45955.489154745374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45955.489154745374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45955.489154745374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45955.489154745374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45955.489154745374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45955.489154745374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45955.489154745374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45955.489154745374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45955.489154745374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45955.489154745374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45955.489154745374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45955.489154745374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45955.489154745374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45955.489154745374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45955.489154745374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45955.489154745374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45955.489154745374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45955.489154745374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45955.489154745374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45955.489154745374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45955.489154745374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45955.489154745374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45955.489154745374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45955.489154745374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45955.489154745374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45955.489154745374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45955.489154745374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45955.489154745374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45955.489154745374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45955.489154745374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45955.489154745374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45955.489154745374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45955.489154745374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45955.489154745374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45955.489154745374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45955.489154745374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45955.489154745374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45955.489154745374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45955.489154745374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45955.489154745374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45955.489154745374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45955.489154745374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45955.489154745374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45955.489154745374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45955.489154745374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45955.489154745374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45955.489154745374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45955.489154745374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45955.489154745374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45955.489154745374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45955.489154745374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45955.489154745374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45955.489154745374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45955.489154745374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45955.489154745374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45955.489154745374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45955.489154745374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45955.489154745374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45955.489154745374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45955.489154745374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45955.489154745374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45955.489154745374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45955.489154745374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45955.489154745374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45955.489154745374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45955.489154745374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45955.489154745374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45955.489154745374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45955.489154745374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45955.489154745374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45955.489154745374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45955.489154745374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45955.489154745374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45955.489154745374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45955.489154745374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45955.489154745374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45955.489154745374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45955.489154745374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45955.489154745374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45955.489154745374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45955.489154745374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45955.489154745374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45955.489154745374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45955.489154745374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45955.489154745374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45955.489154745374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45955.489154745374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45955.489154745374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45955.489154745374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45955.489154745374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45955.489154745374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45955.489154745374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45955.489154745374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45955.489154745374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45955.489154745374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45955.489154745374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45955.489154745374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45955.489154745374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45955.489154745374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45955.489154745374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45955.489154745374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45955.489154745374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45955.489154745374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45955.489154745374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45955.489154745374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45955.489154745374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45955.489154745374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45955.489154745374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45955.489154745374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45955.489154745374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45955.489154745374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45955.489154745374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45955.489154745374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45955.489154745374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45955.489154745374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45955.489154745374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45955.489154745374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45955.489154745374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45955.489154745374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45955.489154745374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45955.489154745374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45955.489154745374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45955.489154745374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45955.489154745374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45955.489154745374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45955.489154745374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45955.489154745374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45955.489154745374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45955.489154745374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45955.489154745374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45955.489154745374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45955.489154745374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45955.489154745374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45955.489154745374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45955.489154745374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45955.489154745374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45955.489154745374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45955.489154745374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45955.489154745374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45955.489154745374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45955.489154745374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45955.489154745374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45955.489154745374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45955.489154745374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45955.489154745374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45955.489154745374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45955.489154745374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45955.489154745374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45955.489154745374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45955.489154745374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45955.489154745374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45955.489154745374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45955.489154745374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45955.489154745374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45955.489154745374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45955.489154745374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45955.489154745374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45955.489154745374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45955.489154745374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45955.489154745374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45955.489154745374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45955.489154745374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45955.489154745374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45955.489154745374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45955.489154745374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45955.489154745374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45955.489154745374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45955.489154745374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45955.489154745374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45955.489154745374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45955.489154745374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45955.489154745374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45955.489154745374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45955.489154745374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45955.489154745374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45955.489154745374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45955.489154745374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45955.489154745374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45955.489154745374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45955.489154745374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45955.489154745374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45955.489154745374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45955.489154745374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45955.489154745374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45955.489154745374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45955.489154745374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45955.489154745374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45955.489154745374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45955.489154745374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45955.489154745374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45955.489154745374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45955.489154745374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45955.489154745374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45955.489154745374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45955.489154745374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45955.489154745374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45955.489154745374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45955.489154745374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45955.489154745374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45955.489154745374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45955.489154745374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45955.489154745374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45955.489154745374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45955.489154745374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45955.489154745374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45955.489154745374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45955.489154745374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45955.489154745374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45955.489154745374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45955.489154745374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45955.489154745374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45955.489154745374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45955.489154745374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45955.489154745374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45955.489154745374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45955.489154745374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45955.489154745374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45955.489154745374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45955.489154745374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45955.489154745374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45955.489154745374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45955.489154745374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45955.489154745374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45955.489154745374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45955.489154745374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45955.489154745374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45955.489154745374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45955.489154745374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45955.489154745374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45955.489154745374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45955.489154745374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45955.489154745374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45955.489154745374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45955.489154745374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45955.489154745374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45955.489154745374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45955.489154745374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45955.489154745374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45955.489154745374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45955.489154745374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45955.489154745374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45955.489154745374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45955.489154745374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45955.489154745374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45955.489154745374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45955.489154745374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45955.489154745374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45955.489154745374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45955.489154745374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45955.489154745374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45955.489154745374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45955.489154745374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45955.489154745374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45955.489154745374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45955.489154745374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45955.489154745374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45955.489154745374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45955.489154745374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45955.489154745374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45955.489154745374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45955.489154745374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45955.489154745374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45955.489154745374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45955.489154745374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45955.489154745374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45955.489154745374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45955.489154745374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45955.489154745374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45955.489154745374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45955.489154745374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45955.489154745374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45955.489154745374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45955.489154745374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45955.489154745374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45955.489154745374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45955.489154745374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45955.489154745374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45955.489154745374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45955.489154745374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45955.489154745374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45955.489154745374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45955.489154745374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45955.489154745374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45955.489154745374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45955.489154745374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45955.489154745374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45955.489154745374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45955.489154745374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45955.489154745374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45955.489154745374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45955.489154745374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45955.489154745374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45955.489154745374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45955.489154745374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45955.489154745374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45955.489154745374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45955.489154745374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45955.489154745374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45955.489154745374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45955.489154745374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45955.489154745374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45955.489154745374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45955.489154745374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45955.489154745374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45955.489154745374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45955.489154745374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45955.489154745374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45955.489154745374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45955.489154745374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45955.489154745374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45955.489154745374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45955.489154745374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45955.489154745374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45955.489154745374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45955.489154745374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45955.489154745374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45955.489154745374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45955.489154745374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45955.489154745374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45955.489154745374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45955.489154745374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45955.489154745374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45955.489154745374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45955.489154745374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45955.489154745374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45955.489154745374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45955.489154745374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45955.489154745374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45955.489154745374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45955.489154745374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45955.489154745374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45955.489154745374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45955.489154745374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45955.489154745374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45955.489154745374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45955.489154745374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45955.489154745374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45955.489154745374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45955.489154745374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45955.489154745374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45955.489154745374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45955.489154745374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45955.489154745374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45955.489154745374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45955.489154745374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45955.489154745374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45955.489154745374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45955.489154745374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45955.489154745374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45955.489154745374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45955.489154745374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45955.489154745374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45955.489154745374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45955.489154745374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45955.489154745374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45955.489154745374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45955.489154745374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45955.489154745374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45955.489154745374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45955.489154745374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45955.489154745374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45955.489154745374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45955.489154745374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45955.489154745374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45955.489154745374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45955.489154745374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45955.489154745374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45955.489154745374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45955.489154745374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45955.489154745374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45955.489154745374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45955.489154745374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45955.489154745374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45955.489154745374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45955.489154745374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45955.489154745374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45955.489154745374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45955.489154745374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45955.489154745374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45955.489154745374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45955.489154745374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45955.489154745374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45955.489154745374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45955.489154745374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45955.489154745374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45955.489154745374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45955.489154745374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45955.489154745374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45955.489154745374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45955.489154745374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45955.489154745374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45955.489154745374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45955.489154745374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45955.489154745374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45955.489154745374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45955.489154745374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45955.489154745374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45955.489154745374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45955.489154745374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45955.489154745374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45955.489154745374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45955.489154745374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45955.489154745374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45955.489154745374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45955.489154745374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45955.489154745374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45955.489154745374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45955.489154745374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45955.489154745374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45955.489154745374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45955.489154745374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45955.489154745374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45955.489154745374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45955.489154745374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45955.489154745374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45955.489154745374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45955.489154745374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45955.489154745374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45955.489154745374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45955.489154745374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45955.489154745374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45955.489154745374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45955.489154745374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45955.489154745374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45955.489154745374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45955.489154745374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45955.489154745374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45955.489154745374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45955.489154745374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45955.489154745374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45955.489154745374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45955.489154745374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45955.489154745374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45955.489154745374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45955.489154745374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45955.489154745374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45955.489154745374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45955.489154745374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45955.489154745374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45955.489154745374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45955.489154745374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45955.489154745374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45955.489154745374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45955.489154745374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45955.489154745374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45955.489154745374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45955.489154745374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45955.489154745374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45955.489154745374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45955.489154745374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45955.489154745374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45955.489154745374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45955.489154745374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45955.489154745374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45955.489154745374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45955.489154745374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45955.489154745374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45955.489154745374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45955.489154745374</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252.00843715277733</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1.8544325231487164</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0.15165474537207047</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7</v>
      </c>
      <c r="D5" s="122" t="s">
        <v>25306</v>
      </c>
      <c r="E5" s="99" t="s">
        <v>38998</v>
      </c>
      <c r="F5" s="124">
        <v>45955.378472222219</v>
      </c>
      <c r="G5" s="125">
        <f ca="1">IFERROR(NOW()-F5,"")</f>
        <v>0.11068252315453719</v>
      </c>
      <c r="H5" s="124">
        <v>45955.465532407405</v>
      </c>
      <c r="I5" s="120" t="str">
        <f>IFERROR(VLOOKUP(D5,DB!A:F,6,0),"")</f>
        <v>SCECO</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45955.489154745374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45955.489154745374</v>
      </c>
      <c r="H7" s="124"/>
      <c r="I7" s="120" t="str">
        <f>IFERROR(VLOOKUP(D7,DB!A:F,6,0),"")</f>
        <v/>
      </c>
      <c r="J7" s="120" t="str">
        <f>IFERROR(VLOOKUP(D7,DB!A:G,7,0),"")</f>
        <v/>
      </c>
      <c r="K7" s="126"/>
      <c r="L7" s="122" t="str">
        <f>IFERROR(VLOOKUP(D7,DB!A:I,9,0),"")</f>
        <v/>
      </c>
    </row>
    <row r="8" spans="1:16" ht="15" customHeight="1">
      <c r="A8" s="120"/>
      <c r="B8" s="120" t="str">
        <f>IFERROR(VLOOKUP(D8,DB!A:K,11,0),"")</f>
        <v>R4</v>
      </c>
      <c r="C8" s="121"/>
      <c r="D8" s="122" t="s">
        <v>39098</v>
      </c>
      <c r="E8" s="99"/>
      <c r="F8" s="124"/>
      <c r="G8" s="125">
        <f ca="1">IFERROR(NOW()-F8,"")</f>
        <v>45955.489154745374</v>
      </c>
      <c r="H8" s="124"/>
      <c r="I8" s="120" t="str">
        <f>IFERROR(VLOOKUP(D8,DB!A:F,6,0),"")</f>
        <v>SCECO</v>
      </c>
      <c r="J8" s="120" t="str">
        <f>IFERROR(VLOOKUP(D8,DB!A:G,7,0),"")</f>
        <v>Weak</v>
      </c>
      <c r="K8" s="126"/>
      <c r="L8" s="122" t="str">
        <f>IFERROR(VLOOKUP(D8,DB!A:I,9,0),"")</f>
        <v>Zain</v>
      </c>
    </row>
    <row r="9" spans="1:16" ht="15" customHeight="1">
      <c r="A9" s="120"/>
      <c r="B9" s="120" t="str">
        <f>IFERROR(VLOOKUP(D9,DB!A:K,11,0),"")</f>
        <v/>
      </c>
      <c r="C9" s="121"/>
      <c r="D9" s="122"/>
      <c r="E9" s="99"/>
      <c r="F9" s="124"/>
      <c r="G9" s="125">
        <f ca="1">IFERROR(NOW()-F9,"")</f>
        <v>45955.489154745374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45955.489154745374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45955.489154745374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45955.489154745374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45955.489154745374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45955.489154745374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45955.489154745374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45955.489154745374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45955.489154745374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45955.489154745374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45955.489154745374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45955.489154745374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45955.489154745374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45955.489154745374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45955.489154745374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45955.489154745374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45955.489154745374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45955.489154745374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45955.489154745374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45955.489154745374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45955.489154745374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45955.489154745374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45955.489154745374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45955.489154745374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45955.489154745374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45955.489154745374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45955.489154745374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45955.489154745374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45955.489154745374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45955.489154745374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45955.489154745374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45955.489154745374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45955.489154745374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45955.489154745374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45955.489154745374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45955.489154745374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45955.489154745374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45955.489154745374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45955.489154745374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45955.489154745374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45955.489154745374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45955.489154745374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45955.489154745374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45955.489154745374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45955.489154745374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45955.489154745374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45955.489154745374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45955.489154745374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45955.489154745374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45955.489154745374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45955.489154745374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45955.489154745374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45955.489154745374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45955.489154745374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45955.489154745374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45955.489154745374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45955.489154745374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45955.489154745374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45955.489154745374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45955.489154745374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45955.489154745374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45955.489154745374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45955.489154745374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45955.489154745374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45955.489154745374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45955.489154745374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45955.489154745374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45955.489154745374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45955.489154745374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45955.489154745374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45955.489154745374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45955.489154745374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45955.489154745374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45955.489154745374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45955.489154745374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45955.489154745374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45955.489154745374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45955.489154745374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45955.489154745374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45955.489154745374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45955.489154745374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45955.489154745374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45955.489154745374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45955.489154745374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45955.489154745374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45955.489154745374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45955.489154745374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45955.489154745374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45955.489154745374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45955.489154745374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45955.489154745374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45955.489154745374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45955.489154745374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45955.489154745374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45955.489154745374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45955.489154745374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45955.489154745374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45955.489154745374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45955.489154745374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45955.489154745374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45955.489154745374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45955.489154745374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45955.489154745374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45955.489154745374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45955.489154745374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45955.489154745374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45955.489154745374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45955.489154745374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45955.489154745374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45955.489154745374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45955.489154745374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45955.489154745374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45955.489154745374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45955.489154745374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45955.489154745374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45955.489154745374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45955.489154745374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45955.489154745374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45955.489154745374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45955.489154745374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45955.489154745374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45955.489154745374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45955.489154745374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45955.489154745374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45955.489154745374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45955.489154745374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45955.489154745374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45955.489154745374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45955.489154745374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45955.489154745374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45955.489154745374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45955.489154745374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45955.489154745374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45955.489154745374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45955.489154745374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45955.489154745374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45955.489154745374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45955.489154745374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45955.489154745374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45955.489154745374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45955.489154745374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45955.489154745374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45955.489154745374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45955.489154745374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45955.489154745374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45955.489154745374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45955.489154745374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45955.489154745374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45955.489154745374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45955.489154745374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45955.489154745374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45955.489154745374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45955.489154745374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45955.489154745374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45955.489154745374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45955.489154745374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45955.489154745374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45955.489154745374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45955.489154745374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45955.489154745374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45955.489154745374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45955.489154745374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45955.489154745374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45955.489154745374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45955.489154745374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45955.489154745374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45955.489154745374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45955.489154745374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45955.489154745374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45955.489154745374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45955.489154745374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45955.489154745374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45955.489154745374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45955.489154745374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45955.489154745374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45955.489154745374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45955.489154745374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45955.489154745374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45955.489154745374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45955.489154745374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45955.489154745374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45955.489154745374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45955.489154745374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45955.489154745374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45955.489154745374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45955.489154745374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45955.489154745374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45955.489154745374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45955.489154745374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45955.489154745374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45955.489154745374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45955.489154745374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45955.489154745374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45955.489154745374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45955.489154745374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45955.489154745374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45955.489154745374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45955.489154745374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45955.489154745374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45955.489154745374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45955.489154745374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45955.489154745374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45955.489154745374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45955.489154745374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45955.489154745374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45955.489154745374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45955.489154745374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45955.489154745374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45955.489154745374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45955.489154745374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45955.489154745374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45955.489154745374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45955.489154745374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45955.489154745374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45955.489154745374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45955.489154745374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45955.489154745374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45955.489154745374</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45955.489154745374</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63.657094560185215</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29.300277430556889</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6.828043634261121</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45955.489154745374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45955.489154745374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45955.489154745374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45955.489154745374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45955.489154745374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45955.489154745374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45955.489154745374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45955.489154745374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45955.489154745374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45955.489154745374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45955.489154745374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45955.489154745374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45955.489154745374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45955.489154745374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45955.489154745374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45955.489154745374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45955.489154745374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45955.489154745374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45955.489154745374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45955.489154745374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45955.489154745374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45955.489154745374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45955.489154745374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45955.489154745374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45955.489154745374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45955.489154745374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45955.489154745374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45955.489154745374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45955.489154745374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45955.489154745374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45955.489154745374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45955.489154745374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45955.489154745374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45955.489154745374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45955.489154745374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45955.489154745374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45955.489154745374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45955.489154745374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45955.489154745374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45955.489154745374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45955.489154745374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45955.489154745374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45955.489154745374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45955.489154745374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45955.489154745374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45955.489154745374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45955.489154745374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45955.489154745374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45955.489154745374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45955.489154745374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45955.489154745374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45955.489154745374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45955.489154745374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45955.489154745374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45955.489154745374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45955.489154745374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45955.489154745374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45955.489154745374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45955.489154745374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45955.489154745374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45955.489154745374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45955.489154745374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45955.489154745374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45955.489154745374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45955.489154745374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45955.489154745374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45955.489154745374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45955.489154745374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45955.489154745374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45955.489154745374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45955.489154745374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45955.489154745374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45955.489154745374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45955.489154745374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45955.489154745374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45955.489154745374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45955.489154745374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45955.489154745374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45955.489154745374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45955.489154745374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45955.489154745374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45955.489154745374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45955.489154745374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45955.489154745374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45955.489154745374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45955.489154745374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45955.489154745374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45955.489154745374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45955.489154745374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45955.489154745374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45955.489154745374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45955.489154745374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45955.489154745374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45955.489154745374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45955.489154745374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45955.489154745374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45955.489154745374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45955.489154745374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45955.489154745374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45955.489154745374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45955.489154745374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45955.489154745374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45955.489154745374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45955.489154745374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45955.489154745374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45955.489154745374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45955.489154745374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45955.489154745374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45955.489154745374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45955.489154745374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45955.489154745374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45955.489154745374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45955.489154745374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45955.489154745374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45955.489154745374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45955.489154745374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45955.489154745374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45955.489154745374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45955.489154745374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45955.489154745374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45955.489154745374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45955.489154745374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45955.489154745374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45955.489154745374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45955.489154745374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45955.489154745374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45955.489154745374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45955.489154745374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45955.489154745374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45955.489154745374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45955.489154745374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45955.489154745374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45955.489154745374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45955.489154745374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45955.489154745374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45955.489154745374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45955.489154745374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45955.489154745374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45955.489154745374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45955.489154745374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45955.489154745374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45955.489154745374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45955.489154745374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45955.489154745374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45955.489154745374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45955.489154745374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45955.489154745374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45955.489154745374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45955.489154745374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45955.489154745374</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45955.489154745374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45955.489154745374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45955.489154745374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45955.489154745374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45955.489154745374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45955.489154745374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45955.489154745374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45955.489154745374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45955.489154745374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45955.489154745374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45955.489154745374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45955.489154745374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45955.489154745374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45955.489154745374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45955.489154745374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45955.489154745374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45955.489154745374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45955.489154745374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45955.489154745374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45955.489154745374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45955.489154745374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45955.489154745374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45955.489154745374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45955.489154745374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45955.489154745374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45955.489154745374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45955.489154745374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45955.489154745374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45955.489154745374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45955.489154745374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45955.489154745374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45955.489154745374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45955.489154745374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45955.489154745374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45955.489154745374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45955.489154745374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45955.489154745374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45955.489154745374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45955.489154745374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45955.489154745374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45955.489154745374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45955.489154745374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45955.489154745374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45955.489154745374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45955.489154745374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45955.489154745374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45955.489154745374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45955.489154745374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45955.489154745374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45955.489154745374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45955.489154745374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45955.489154745374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45955.489154745374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45955.489154745374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45955.489154745374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45955.489154745374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45955.489154745374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45955.489154745374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45955.489154745374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45955.489154745374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45955.489154745374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45955.489154745374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45955.489154745374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45955.489154745374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45955.489154745374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45955.489154745374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45955.489154745374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45955.489154745374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45955.489154745374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45955.489154745374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45955.489154745374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45955.489154745374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45955.489154745374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45955.489154745374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45955.489154745374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45955.489154745374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45955.489154745374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45955.489154745374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45955.489154745374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45955.489154745374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45955.489154745374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45955.489154745374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45955.489154745374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45955.489154745374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45955.489154745374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45955.489154745374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45955.489154745374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45955.489154745374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45955.489154745374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45955.489154745374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45955.489154745374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45955.489154745374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45955.489154745374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45955.489154745374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45955.489154745374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45955.489154745374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45955.489154745374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45955.489154745374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45955.489154745374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45955.489154745374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45955.489154745374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45955.489154745374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45955.489154745374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45955.489154745374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45955.489154745374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45955.489154745374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45955.489154745374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45955.489154745374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45955.489154745374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45955.489154745374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45955.489154745374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45955.489154745374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45955.489154745374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45955.489154745374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45955.489154745374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45955.489154745374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45955.489154745374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45955.489154745374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45955.489154745374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45955.489154745374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45955.489154745374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45955.489154745374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45955.489154745374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45955.489154745374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45955.489154745374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45955.489154745374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45955.489154745374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45955.489154745374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45955.489154745374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45955.489154745374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45955.489154745374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45955.489154745374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45955.489154745374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45955.489154745374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45955.489154745374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45955.489154745374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45955.489154745374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45955.489154745374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45955.489154745374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45955.489154745374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45955.489154745374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45955.489154745374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45955.489154745374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45955.489154745374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45955.489154745374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45955.489154745374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45955.489154745374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45955.489154745374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45955.489154745374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45955.489154745374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45955.489154745374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45955.489154745374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45955.489154745374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45955.489154745374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45955.489154745374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45955.489154745374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45955.489154745374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45955.489154745374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45955.489154745374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45955.489154745374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45955.489154745374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45955.489154745374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45955.489154745374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45955.489154745374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45955.489154745374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45955.489154745374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45955.489154745374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45955.489154745374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45955.489154745374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45955.489154745374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45955.489154745374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45955.489154745374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45955.489154745374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45955.489154745374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45955.489154745374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45955.489154745374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45955.489154745374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45955.489154745374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45955.489154745374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45955.489154745374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45955.489154745374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45955.489154745374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45955.489154745374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45955.489154745374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45955.489154745374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45955.489154745374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45955.489154745374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45955.489154745374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45955.489154745374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45955.489154745374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45955.489154745374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45955.489154745374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45955.489154745374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45955.489154745374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45955.489154745374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45955.489154745374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45955.489154745374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45955.489154745374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45955.489154745374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45955.489154745374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45955.489154745374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45955.489154745374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45955.489154745374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45955.489154745374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45955.489154745374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45955.489154745374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45955.489154745374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45955.489154745374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45955.489154745374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45955.489154745374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45955.489154745374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45955.489154745374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45955.489154745374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45955.489154745374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45955.489154745374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45955.489154745374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45955.489154745374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45955.489154745374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45955.489154745374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45955.489154745374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45955.489154745374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45955.489154745374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45955.489154745374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45955.489154745374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45955.489154745374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45955.489154745374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45955.489154745374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45955.489154745374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45955.489154745374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45955.489154745374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45955.489154745374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45955.489154745374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45955.489154745374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45955.489154745374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45955.489154745374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45955.489154745374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45955.489154745374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45955.489154745374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45955.489154745374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45955.489154745374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45955.489154745374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45955.489154745374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45955.489154745374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45955.489154745374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45955.489154745374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45955.489154745374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45955.489154745374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45955.489154745374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45955.489154745374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45955.489154745374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45955.489154745374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45955.489154745374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45955.489154745374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45955.489154745374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45955.489154745374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45955.489154745374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45955.489154745374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45955.489154745374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45955.489154745374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45955.489154745374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45955.489154745374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45955.489154745374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45955.489154745374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45955.489154745374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45955.489154745374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45955.489154745374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45955.489154745374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45955.489154745374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45955.489154745374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45955.489154745374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45955.489154745374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45955.489154745374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45955.489154745374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45955.489154745374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45955.489154745374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45955.489154745374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45955.489154745374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45955.489154745374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45955.489154745374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45955.489154745374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45955.489154745374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45955.489154745374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45955.489154745374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45955.489154745374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45955.489154745374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45955.489154745374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45955.489154745374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45955.489154745374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45955.489154745374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45955.489154745374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45955.489154745374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45955.489154745374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45955.489154745374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45955.489154745374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45955.489154745374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45955.489154745374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45955.489154745374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45955.489154745374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45955.489154745374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45955.489154745374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45955.489154745374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45955.489154745374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45955.489154745374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45955.489154745374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45955.489154745374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45955.489154745374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45955.489154745374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45955.489154745374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45955.489154745374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45955.489154745374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45955.489154745374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45955.489154745374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45955.489154745374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45955.489154745374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45955.489154745374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45955.489154745374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45955.489154745374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45955.489154745374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45955.489154745374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45955.489154745374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45955.489154745374</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39105</v>
      </c>
      <c r="B2" s="104" t="str">
        <f>IFERROR(VLOOKUP(D2,DB!A:K,11,0),"")</f>
        <v>R6</v>
      </c>
      <c r="C2" s="106">
        <v>3</v>
      </c>
      <c r="D2" s="104" t="s">
        <v>33264</v>
      </c>
      <c r="E2" s="107" t="s">
        <v>39079</v>
      </c>
      <c r="F2" s="108">
        <v>45955.34646990741</v>
      </c>
      <c r="G2" s="77">
        <f ca="1">IFERROR(NOW()-F2,"-")</f>
        <v>0.14268483796331566</v>
      </c>
      <c r="H2" s="108" t="s">
        <v>39106</v>
      </c>
      <c r="I2" s="104" t="str">
        <f>IFERROR(VLOOKUP(D2,DB!A:F,6,0),"")</f>
        <v>SCECO</v>
      </c>
      <c r="J2" s="103" t="str">
        <f>IFERROR(VLOOKUP(D2,DB!A:G,7,0),"")</f>
        <v>Dead</v>
      </c>
      <c r="K2" s="109" t="s">
        <v>39107</v>
      </c>
      <c r="L2" s="110" t="str">
        <f>IFERROR(VLOOKUP(D2,DB!A:I,9,0),"")</f>
        <v>Latis</v>
      </c>
    </row>
    <row r="3" spans="1:16383" ht="31.5" customHeight="1">
      <c r="A3" s="105" t="s">
        <v>39108</v>
      </c>
      <c r="B3" s="104" t="str">
        <f>IFERROR(VLOOKUP(D3,DB!A:K,11,0),"")</f>
        <v>R6</v>
      </c>
      <c r="C3" s="106">
        <v>2</v>
      </c>
      <c r="D3" s="104" t="s">
        <v>33255</v>
      </c>
      <c r="E3" s="107"/>
      <c r="F3" s="108"/>
      <c r="G3" s="77">
        <f ca="1">IFERROR(NOW()-F3,"-")</f>
        <v>45955.489154745374</v>
      </c>
      <c r="H3" s="108">
        <v>45955.34646990741</v>
      </c>
      <c r="I3" s="104" t="str">
        <f>IFERROR(VLOOKUP(D3,DB!A:F,6,0),"")</f>
        <v>SCECO</v>
      </c>
      <c r="J3" s="103" t="str">
        <f>IFERROR(VLOOKUP(D3,DB!A:G,7,0),"")</f>
        <v>Vandalized</v>
      </c>
      <c r="K3" s="109" t="s">
        <v>39109</v>
      </c>
      <c r="L3" s="110" t="str">
        <f>IFERROR(VLOOKUP(D3,DB!A:I,9,0),"")</f>
        <v>Latis</v>
      </c>
    </row>
    <row r="4" spans="1:16383" ht="31.5" customHeight="1">
      <c r="A4" s="105" t="s">
        <v>39110</v>
      </c>
      <c r="B4" s="104" t="str">
        <f>IFERROR(VLOOKUP(D4,DB!A:K,11,0),"")</f>
        <v>R6</v>
      </c>
      <c r="C4" s="106">
        <v>1</v>
      </c>
      <c r="D4" s="104" t="s">
        <v>32967</v>
      </c>
      <c r="E4" s="107" t="s">
        <v>38998</v>
      </c>
      <c r="F4" s="108">
        <v>45955.435127314813</v>
      </c>
      <c r="G4" s="77">
        <f ca="1">IFERROR(NOW()-F4,"-")</f>
        <v>5.4027430560381617E-2</v>
      </c>
      <c r="H4" s="108">
        <v>45955.440787037034</v>
      </c>
      <c r="I4" s="104" t="str">
        <f>IFERROR(VLOOKUP(D4,DB!A:F,6,0),"")</f>
        <v>SCECO</v>
      </c>
      <c r="J4" s="103" t="str">
        <f>IFERROR(VLOOKUP(D4,DB!A:G,7,0),"")</f>
        <v>Dead</v>
      </c>
      <c r="K4" s="109" t="s">
        <v>39111</v>
      </c>
      <c r="L4" s="110" t="str">
        <f>IFERROR(VLOOKUP(D4,DB!A:I,9,0),"")</f>
        <v>Latis</v>
      </c>
    </row>
    <row r="5" spans="1:16383" ht="31.5" customHeight="1">
      <c r="A5" s="105"/>
      <c r="B5" s="104" t="str">
        <f>IFERROR(VLOOKUP(D5,DB!A:K,11,0),"")</f>
        <v/>
      </c>
      <c r="C5" s="106"/>
      <c r="D5" s="104"/>
      <c r="E5" s="107"/>
      <c r="F5" s="108"/>
      <c r="G5" s="77">
        <f ca="1">IFERROR(NOW()-F5,"-")</f>
        <v>45955.489154745374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45955.489154745374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45955.489154745374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45955.489154745374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45955.489154745374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45955.489154745374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45955.489154745374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45955.489154745374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45955.489154745374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45955.489154745374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45955.489154745374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45955.489154745374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45955.489154745374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45955.489154745374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45955.489154745374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45955.489154745374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45955.489154745374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45955.489154745374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45955.489154745374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45955.489154745374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45955.489154745374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45955.489154745374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45955.489154745374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45955.489154745374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45955.489154745374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45955.489154745374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45955.489154745374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45955.489154745374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45955.489154745374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45955.489154745374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45955.489154745374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45955.489154745374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45955.489154745374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45955.489154745374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45955.489154745374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45955.489154745374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45955.489154745374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45955.489154745374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45955.489154745374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45955.489154745374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45955.489154745374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45955.489154745374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45955.489154745374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45955.489154745374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45955.489154745374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45955.489154745374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45955.489154745374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45955.489154745374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45955.489154745374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45955.489154745374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45955.489154745374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45955.489154745374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45955.489154745374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45955.489154745374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45955.489154745374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45955.489154745374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45955.489154745374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45955.489154745374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45955.489154745374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45955.489154745374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45955.489154745374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45955.489154745374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45955.489154745374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45955.489154745374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45955.489154745374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45955.489154745374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45955.489154745374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45955.489154745374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45955.489154745374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45955.489154745374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45955.489154745374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45955.489154745374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45955.489154745374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45955.489154745374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45955.489154745374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45955.489154745374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45955.489154745374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45955.489154745374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45955.489154745374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45955.489154745374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45955.489154745374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45955.489154745374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45955.489154745374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45955.489154745374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45955.489154745374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45955.489154745374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45955.489154745374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45955.489154745374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45955.489154745374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45955.489154745374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45955.489154745374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45955.489154745374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45955.489154745374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45955.489154745374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45955.489154745374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45955.489154745374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45955.489154745374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45955.489154745374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45955.489154745374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45955.489154745374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45955.489154745374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45955.489154745374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45955.489154745374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45955.489154745374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45955.489154745374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45955.489154745374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45955.489154745374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45955.489154745374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45955.489154745374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45955.489154745374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45955.489154745374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45955.489154745374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45955.489154745374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45955.489154745374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45955.489154745374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45955.489154745374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45955.489154745374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45955.489154745374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45955.489154745374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45955.489154745374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45955.489154745374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45955.489154745374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45955.489154745374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45955.489154745374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45955.489154745374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45955.489154745374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45955.489154745374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45955.489154745374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45955.489154745374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45955.489154745374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45955.489154745374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45955.489154745374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45955.489154745374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45955.489154745374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45955.489154745374</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2025-10-25T08:46:26Z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