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37" documentId="120_S{2AC9BD13-BADA-5192-A53E-5A8FF88502F6}" xr6:coauthVersionLast="47" xr6:coauthVersionMax="47" xr10:uidLastSave="{7F653691-E7B7-4D86-8C00-D7FCFC988E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L63" i="2"/>
  <c r="J63" i="2"/>
  <c r="I63" i="2"/>
  <c r="G63" i="2"/>
  <c r="B63" i="2"/>
  <c r="L62" i="2"/>
  <c r="J62" i="2"/>
  <c r="I62" i="2"/>
  <c r="G62" i="2"/>
  <c r="B62" i="2"/>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L14" i="2"/>
  <c r="J14" i="2"/>
  <c r="I14" i="2"/>
  <c r="G14" i="2"/>
  <c r="B14"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<sst xmlns="http://schemas.openxmlformats.org/spreadsheetml/2006/main" count="180288" uniqueCount="39127">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</sst>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164" fontId="8" fillId="8"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3" totalsRowShown="0" headerRowDxfId="31" dataDxfId="30" headerRowBorderDxfId="28" tableBorderDxfId="29">
  <autoFilter ref="A1:L2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310.74039872684807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45973.688824652774</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45973.688824652774</v>
      </c>
      <c r="H4" s="111"/>
      <c r="I4" s="109"/>
      <c r="J4" s="109"/>
      <c r="K4" s="113"/>
      <c r="L4" s="114" t="str">
        <f>IFERROR(VLOOKUP(#REF!,DB!A:I,9,0),"")</f>
        <v/>
      </c>
    </row>
    <row r="5" spans="1:15" ht="15" customHeight="1">
      <c r="A5" s="108"/>
      <c r="B5" s="109" t="str">
        <f>IFERROR(VLOOKUP(D5,DB!A:K,11,0),"")</f>
        <v/>
      </c>
      <c r="C5" s="109"/>
      <c r="D5" s="109"/>
      <c r="E5" s="110"/>
      <c r="F5" s="111"/>
      <c r="G5" s="112">
        <f t="shared" ca="1" si="0"/>
        <v>45973.688824652774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45973.688824652774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45973.688824652774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45973.688824652774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45973.688824652774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45973.688824652774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45973.688824652774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45973.688824652774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45973.688824652774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45973.688824652774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45973.688824652774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45973.688824652774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45973.688824652774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45973.688824652774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45973.688824652774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45973.688824652774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45973.688824652774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45973.688824652774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45973.688824652774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45973.688824652774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45973.688824652774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45973.688824652774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45973.688824652774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45973.688824652774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45973.688824652774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45973.688824652774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45973.688824652774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45973.688824652774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45973.688824652774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45973.688824652774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45973.688824652774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45973.688824652774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45973.688824652774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45973.688824652774</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45973.688824652774</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45973.688824652774</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45973.688824652774</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45973.688824652774</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45973.688824652774</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45973.688824652774</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45973.688824652774</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45973.688824652774</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45973.688824652774</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45973.688824652774</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45973.688824652774</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45973.688824652774</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45973.688824652774</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45973.688824652774</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45973.688824652774</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45973.688824652774</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45973.688824652774</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45973.688824652774</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45973.688824652774</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45973.688824652774</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45973.688824652774</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45973.688824652774</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45973.688824652774</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45973.688824652774</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45973.688824652774</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45973.688824652774</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45973.688824652774</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45973.688824652774</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45973.688824652774</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45973.688824652774</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45973.688824652774</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45973.688824652774</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45973.688824652774</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45973.688824652774</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45973.688824652774</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45973.688824652774</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45973.688824652774</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45973.688824652774</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45973.688824652774</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45973.688824652774</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45973.688824652774</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45973.688824652774</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45973.688824652774</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45973.688824652774</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45973.688824652774</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45973.688824652774</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45973.688824652774</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45973.688824652774</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45973.688824652774</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45973.688824652774</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45973.688824652774</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45973.688824652774</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45973.688824652774</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45973.688824652774</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45973.688824652774</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45973.688824652774</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45973.688824652774</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45973.688824652774</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45973.688824652774</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45973.688824652774</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45973.688824652774</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45973.688824652774</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45973.688824652774</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45973.688824652774</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45973.688824652774</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45973.688824652774</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45973.688824652774</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45973.688824652774</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45973.688824652774</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45973.688824652774</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45973.688824652774</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45973.688824652774</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45973.688824652774</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45973.688824652774</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45973.688824652774</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45973.688824652774</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45973.688824652774</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45973.688824652774</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45973.688824652774</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45973.688824652774</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45973.688824652774</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B31D7A7B-4352-4835-89FD-BBFAEB50E92C}"/>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148.68898668981274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8511</v>
      </c>
      <c r="E4" s="103" t="s">
        <v>39021</v>
      </c>
      <c r="F4" s="104">
        <v>45973.594074074077</v>
      </c>
      <c r="G4" s="105">
        <f t="shared" ref="G4:G6" ca="1" si="1">IFERROR(NOW()-F4,"-")</f>
        <v>9.475057869713055E-2</v>
      </c>
      <c r="H4" s="104">
        <v>45973.585740740738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45973.688824652774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45973.688824652774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45973.688824652774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45973.688824652774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45973.688824652774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45973.688824652774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45973.688824652774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45973.688824652774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45973.688824652774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t="shared" ref="G14:G26" ca="1" si="3">IFERROR(NOW()-F14,"-")</f>
        <v>45973.688824652774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3"/>
        <v>45973.688824652774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3"/>
        <v>45973.688824652774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3"/>
        <v>45973.688824652774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3"/>
        <v>45973.688824652774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3"/>
        <v>45973.688824652774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3"/>
        <v>45973.688824652774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3"/>
        <v>45973.688824652774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8" t="str">
        <f>IFERROR(VLOOKUP(D22,DB!A:K,11,0),"")</f>
        <v/>
      </c>
      <c r="C22" s="18"/>
      <c r="D22" s="18"/>
      <c r="E22" s="103"/>
      <c r="F22" s="104"/>
      <c r="G22" s="105">
        <f t="shared" ca="1" si="3"/>
        <v>45973.688824652774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3"/>
        <v>45973.688824652774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3"/>
        <v>45973.688824652774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3"/>
        <v>45973.688824652774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t="shared" ca="1" si="3"/>
        <v>45973.688824652774</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8" t="str">
        <f>IFERROR(VLOOKUP(D27,DB!A:K,11,0),"")</f>
        <v/>
      </c>
      <c r="C27" s="18"/>
      <c r="D27" s="18"/>
      <c r="E27" s="103"/>
      <c r="F27" s="104"/>
      <c r="G27" s="105">
        <f t="shared" ref="G27:G63" ca="1" si="4">IFERROR(NOW()-F27,"-")</f>
        <v>45973.688824652774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4"/>
        <v>45973.688824652774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4"/>
        <v>45973.688824652774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4"/>
        <v>45973.688824652774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4"/>
        <v>45973.688824652774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4"/>
        <v>45973.688824652774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4"/>
        <v>45973.688824652774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4"/>
        <v>45973.688824652774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4"/>
        <v>45973.688824652774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4"/>
        <v>45973.688824652774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4"/>
        <v>45973.688824652774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4"/>
        <v>45973.688824652774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4"/>
        <v>45973.688824652774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4"/>
        <v>45973.688824652774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4"/>
        <v>45973.688824652774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4"/>
        <v>45973.688824652774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4"/>
        <v>45973.688824652774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4"/>
        <v>45973.688824652774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4"/>
        <v>45973.688824652774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4"/>
        <v>45973.688824652774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4"/>
        <v>45973.688824652774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4"/>
        <v>45973.688824652774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4"/>
        <v>45973.688824652774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4"/>
        <v>45973.688824652774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4"/>
        <v>45973.688824652774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4"/>
        <v>45973.688824652774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4"/>
        <v>45973.688824652774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4"/>
        <v>45973.688824652774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4"/>
        <v>45973.688824652774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4"/>
        <v>45973.688824652774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4"/>
        <v>45973.688824652774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4"/>
        <v>45973.688824652774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4"/>
        <v>45973.688824652774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4"/>
        <v>45973.688824652774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4"/>
        <v>45973.688824652774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4"/>
        <v>45973.688824652774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4"/>
        <v>45973.688824652774</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45973.688824652774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45973.688824652774</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45973.688824652774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45973.688824652774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45973.688824652774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45973.688824652774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45973.688824652774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45973.688824652774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45973.688824652774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45973.688824652774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45973.688824652774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45973.688824652774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45973.688824652774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45973.688824652774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45973.688824652774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45973.688824652774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45973.688824652774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45973.688824652774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45973.688824652774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45973.688824652774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45973.688824652774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45973.688824652774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45973.688824652774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45973.688824652774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45973.688824652774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45973.688824652774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45973.688824652774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45973.688824652774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45973.688824652774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45973.688824652774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45973.688824652774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45973.688824652774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45973.688824652774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45973.688824652774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45973.688824652774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45973.688824652774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45973.688824652774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45973.688824652774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45973.688824652774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45973.688824652774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45973.688824652774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45973.688824652774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45973.688824652774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45973.688824652774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45973.688824652774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45973.688824652774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45973.688824652774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45973.688824652774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45973.688824652774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45973.688824652774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45973.688824652774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45973.688824652774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45973.688824652774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45973.688824652774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45973.688824652774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45973.688824652774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45973.688824652774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45973.688824652774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45973.688824652774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45973.688824652774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45973.688824652774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45973.688824652774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45973.688824652774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45973.688824652774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45973.688824652774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45973.688824652774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45973.688824652774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45973.688824652774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45973.688824652774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45973.688824652774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45973.688824652774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45973.688824652774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45973.688824652774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45973.688824652774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45973.688824652774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45973.688824652774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45973.688824652774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45973.688824652774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45973.688824652774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45973.688824652774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45973.688824652774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45973.688824652774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45973.688824652774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45973.688824652774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45973.688824652774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45973.688824652774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45973.688824652774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45973.688824652774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45973.688824652774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45973.688824652774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45973.688824652774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45973.688824652774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45973.688824652774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45973.688824652774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45973.688824652774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45973.688824652774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45973.688824652774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45973.688824652774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45973.688824652774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45973.688824652774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45973.688824652774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45973.688824652774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45973.688824652774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45973.688824652774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45973.688824652774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45973.688824652774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45973.688824652774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45973.688824652774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45973.688824652774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45973.688824652774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45973.688824652774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45973.688824652774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45973.688824652774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45973.688824652774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45973.688824652774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45973.688824652774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45973.688824652774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45973.688824652774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45973.688824652774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45973.688824652774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45973.688824652774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45973.688824652774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45973.688824652774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45973.688824652774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45973.688824652774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45973.688824652774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45973.688824652774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45973.688824652774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45973.688824652774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45973.688824652774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45973.688824652774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45973.688824652774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45973.688824652774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45973.688824652774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45973.688824652774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45973.688824652774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45973.688824652774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45973.688824652774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45973.688824652774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45973.688824652774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45973.688824652774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45973.688824652774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45973.688824652774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45973.688824652774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45973.688824652774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45973.688824652774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45973.688824652774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45973.688824652774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45973.688824652774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45973.688824652774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45973.688824652774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45973.688824652774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45973.688824652774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45973.688824652774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45973.688824652774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45973.688824652774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45973.688824652774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45973.688824652774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45973.688824652774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45973.688824652774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45973.688824652774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45973.688824652774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45973.688824652774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45973.688824652774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45973.688824652774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45973.688824652774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45973.688824652774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45973.688824652774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45973.688824652774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45973.688824652774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45973.688824652774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45973.688824652774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45973.688824652774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45973.688824652774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45973.688824652774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45973.688824652774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45973.688824652774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45973.688824652774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45973.688824652774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45973.688824652774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45973.688824652774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45973.688824652774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45973.688824652774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45973.688824652774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45973.688824652774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45973.688824652774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45973.688824652774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45973.688824652774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45973.688824652774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45973.688824652774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45973.688824652774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45973.688824652774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45973.688824652774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45973.688824652774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45973.688824652774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45973.688824652774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45973.688824652774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45973.688824652774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45973.688824652774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45973.688824652774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45973.688824652774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45973.688824652774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45973.688824652774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45973.688824652774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45973.688824652774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45973.688824652774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45973.688824652774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45973.688824652774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45973.688824652774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45973.688824652774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45973.688824652774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45973.688824652774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45973.688824652774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45973.688824652774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45973.688824652774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45973.688824652774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45973.688824652774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45973.688824652774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45973.688824652774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45973.688824652774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45973.688824652774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45973.688824652774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45973.688824652774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45973.688824652774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45973.688824652774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45973.688824652774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45973.688824652774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45973.688824652774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45973.688824652774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45973.688824652774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45973.688824652774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45973.688824652774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45973.688824652774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45973.688824652774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45973.688824652774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45973.688824652774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45973.688824652774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45973.688824652774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45973.688824652774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45973.688824652774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45973.688824652774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45973.688824652774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45973.688824652774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45973.688824652774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45973.688824652774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45973.688824652774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45973.688824652774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45973.688824652774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45973.688824652774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45973.688824652774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45973.688824652774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45973.688824652774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45973.688824652774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45973.688824652774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45973.688824652774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45973.688824652774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45973.688824652774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45973.688824652774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45973.688824652774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45973.688824652774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45973.688824652774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45973.688824652774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45973.688824652774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45973.688824652774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45973.688824652774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45973.688824652774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45973.688824652774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45973.688824652774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45973.688824652774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45973.688824652774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45973.688824652774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45973.688824652774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45973.688824652774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45973.688824652774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45973.688824652774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45973.688824652774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45973.688824652774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45973.688824652774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45973.688824652774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45973.688824652774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45973.688824652774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45973.688824652774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45973.688824652774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45973.688824652774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45973.688824652774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45973.688824652774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45973.688824652774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45973.688824652774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45973.688824652774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45973.688824652774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45973.688824652774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45973.688824652774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45973.688824652774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45973.688824652774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45973.688824652774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45973.688824652774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45973.688824652774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45973.688824652774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45973.688824652774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45973.688824652774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45973.688824652774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45973.688824652774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45973.688824652774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45973.688824652774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45973.688824652774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45973.688824652774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45973.688824652774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45973.688824652774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45973.688824652774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45973.688824652774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45973.688824652774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45973.688824652774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45973.688824652774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45973.688824652774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45973.688824652774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45973.688824652774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45973.688824652774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45973.688824652774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45973.688824652774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45973.688824652774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45973.688824652774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45973.688824652774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45973.688824652774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45973.688824652774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45973.688824652774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45973.688824652774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45973.688824652774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45973.688824652774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45973.688824652774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45973.688824652774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45973.688824652774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45973.688824652774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45973.688824652774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45973.688824652774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45973.688824652774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45973.688824652774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45973.688824652774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45973.688824652774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45973.688824652774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45973.688824652774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45973.688824652774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45973.688824652774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45973.688824652774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45973.688824652774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45973.688824652774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45973.688824652774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45973.688824652774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45973.688824652774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45973.688824652774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45973.688824652774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45973.688824652774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45973.688824652774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45973.688824652774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45973.688824652774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45973.688824652774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45973.688824652774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45973.688824652774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45973.688824652774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45973.688824652774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45973.688824652774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45973.688824652774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45973.688824652774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45973.688824652774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45973.688824652774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45973.688824652774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45973.688824652774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45973.688824652774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45973.688824652774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45973.688824652774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45973.688824652774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45973.688824652774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45973.688824652774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45973.688824652774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45973.688824652774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45973.688824652774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45973.688824652774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45973.688824652774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45973.688824652774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45973.688824652774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45973.688824652774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45973.688824652774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45973.688824652774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45973.688824652774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45973.688824652774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45973.688824652774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45973.688824652774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45973.688824652774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45973.688824652774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45973.688824652774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45973.688824652774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45973.688824652774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45973.688824652774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45973.688824652774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45973.688824652774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45973.688824652774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45973.688824652774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45973.688824652774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45973.688824652774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45973.688824652774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45973.688824652774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45973.688824652774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45973.688824652774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45973.688824652774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45973.688824652774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45973.688824652774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45973.688824652774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45973.688824652774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45973.688824652774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45973.688824652774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45973.688824652774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45973.688824652774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45973.688824652774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45973.688824652774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45973.688824652774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45973.688824652774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45973.688824652774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45973.688824652774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45973.688824652774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45973.688824652774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45973.688824652774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45973.688824652774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45973.688824652774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45973.688824652774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45973.688824652774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45973.688824652774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45973.688824652774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45973.688824652774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45973.688824652774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45973.688824652774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45973.688824652774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45973.688824652774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45973.688824652774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45973.688824652774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45973.688824652774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45973.688824652774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45973.688824652774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45973.688824652774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45973.688824652774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45973.688824652774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45973.688824652774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45973.688824652774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45973.688824652774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45973.688824652774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45973.688824652774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45973.688824652774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45973.688824652774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45973.688824652774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45973.688824652774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45973.688824652774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45973.688824652774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45973.688824652774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45973.688824652774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45973.688824652774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45973.688824652774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45973.688824652774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45973.688824652774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45973.688824652774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45973.688824652774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45973.688824652774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45973.688824652774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45973.688824652774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45973.688824652774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45973.688824652774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45973.688824652774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45973.688824652774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45973.688824652774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45973.688824652774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45973.688824652774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45973.688824652774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45973.688824652774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45973.688824652774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45973.688824652774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45973.688824652774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45973.688824652774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45973.688824652774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45973.688824652774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45973.688824652774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45973.688824652774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45973.688824652774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45973.688824652774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45973.688824652774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45973.688824652774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45973.688824652774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45973.688824652774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45973.688824652774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45973.688824652774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45973.688824652774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45973.688824652774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45973.688824652774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45973.688824652774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45973.688824652774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45973.688824652774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45973.688824652774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45973.688824652774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45973.688824652774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45973.688824652774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45973.688824652774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45973.688824652774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45973.688824652774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45973.688824652774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45973.688824652774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45973.688824652774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45973.688824652774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45973.688824652774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45973.688824652774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45973.688824652774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45973.688824652774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45973.688824652774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45973.688824652774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45973.688824652774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45973.688824652774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45973.688824652774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45973.688824652774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45973.688824652774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45973.688824652774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45973.688824652774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45973.688824652774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45973.688824652774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45973.688824652774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45973.688824652774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45973.688824652774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45973.688824652774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45973.688824652774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45973.688824652774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45973.688824652774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45973.688824652774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45973.688824652774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45973.688824652774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45973.688824652774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45973.688824652774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45973.688824652774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45973.688824652774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45973.688824652774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45973.688824652774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45973.688824652774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45973.688824652774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45973.688824652774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45973.688824652774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45973.688824652774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45973.688824652774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45973.688824652774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45973.688824652774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45973.688824652774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45973.688824652774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45973.688824652774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45973.688824652774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45973.688824652774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45973.688824652774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45973.688824652774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45973.688824652774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45973.688824652774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45973.688824652774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45973.688824652774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45973.688824652774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45973.688824652774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45973.688824652774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45973.688824652774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45973.688824652774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45973.688824652774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45973.688824652774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45973.688824652774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45973.688824652774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45973.688824652774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45973.688824652774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45973.688824652774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45973.688824652774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45973.688824652774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45973.688824652774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45973.688824652774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45973.688824652774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45973.688824652774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45973.688824652774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45973.688824652774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45973.688824652774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45973.688824652774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45973.688824652774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45973.688824652774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45973.688824652774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45973.688824652774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45973.688824652774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45973.688824652774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45973.688824652774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45973.688824652774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45973.688824652774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45973.688824652774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45973.688824652774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45973.688824652774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45973.688824652774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45973.688824652774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45973.688824652774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45973.688824652774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45973.688824652774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45973.688824652774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45973.688824652774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45973.688824652774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45973.688824652774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45973.688824652774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45973.688824652774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45973.688824652774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45973.688824652774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45973.688824652774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45973.688824652774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45973.688824652774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45973.688824652774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45973.688824652774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45973.688824652774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45973.688824652774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45973.688824652774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45973.688824652774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45973.688824652774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45973.688824652774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45973.688824652774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45973.688824652774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45973.688824652774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45973.688824652774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45973.688824652774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45973.688824652774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45973.688824652774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45973.688824652774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45973.688824652774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45973.688824652774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45973.688824652774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45973.688824652774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45973.688824652774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45973.688824652774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45973.688824652774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45973.688824652774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45973.688824652774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45973.688824652774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45973.688824652774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45973.688824652774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45973.688824652774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45973.688824652774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45973.688824652774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45973.688824652774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45973.688824652774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45973.688824652774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45973.688824652774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45973.688824652774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45973.688824652774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45973.688824652774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45973.688824652774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45973.688824652774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45973.688824652774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45973.688824652774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45973.688824652774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45973.688824652774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45973.688824652774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45973.688824652774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45973.688824652774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45973.688824652774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45973.688824652774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45973.688824652774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45973.688824652774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45973.688824652774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45973.688824652774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45973.688824652774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45973.688824652774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45973.688824652774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45973.688824652774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45973.688824652774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45973.688824652774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45973.688824652774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45973.688824652774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45973.688824652774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45973.688824652774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45973.688824652774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45973.688824652774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45973.688824652774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45973.688824652774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45973.688824652774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45973.688824652774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45973.688824652774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45973.688824652774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45973.688824652774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45973.688824652774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45973.688824652774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45973.688824652774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45973.688824652774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45973.688824652774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45973.688824652774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45973.688824652774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45973.688824652774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45973.688824652774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45973.688824652774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45973.688824652774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45973.688824652774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45973.688824652774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45973.688824652774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45973.688824652774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45973.688824652774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45973.688824652774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45973.688824652774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45973.688824652774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45973.688824652774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45973.688824652774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45973.688824652774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45973.688824652774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45973.688824652774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45973.688824652774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45973.688824652774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45973.688824652774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45973.688824652774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45973.688824652774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45973.688824652774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45973.688824652774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45973.688824652774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45973.688824652774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45973.688824652774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45973.688824652774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45973.688824652774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45973.688824652774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45973.688824652774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45973.688824652774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45973.688824652774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45973.688824652774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45973.688824652774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45973.688824652774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45973.688824652774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45973.688824652774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45973.688824652774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45973.688824652774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45973.688824652774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45973.688824652774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45973.688824652774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45973.688824652774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45973.688824652774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45973.688824652774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45973.688824652774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45973.688824652774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45973.688824652774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45973.688824652774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45973.688824652774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45973.688824652774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45973.688824652774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45973.688824652774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45973.688824652774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45973.688824652774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45973.688824652774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45973.688824652774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45973.688824652774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45973.688824652774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45973.688824652774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45973.688824652774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45973.688824652774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45973.688824652774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45973.688824652774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45973.688824652774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45973.688824652774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45973.688824652774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45973.688824652774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45973.688824652774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45973.688824652774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45973.688824652774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45973.688824652774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45973.688824652774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45973.688824652774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45973.688824652774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45973.688824652774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45973.688824652774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45973.688824652774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45973.688824652774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45973.688824652774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45973.688824652774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45973.688824652774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45973.688824652774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45973.688824652774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45973.688824652774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45973.688824652774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45973.688824652774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45973.688824652774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45973.688824652774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45973.688824652774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45973.688824652774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45973.688824652774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45973.688824652774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45973.688824652774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45973.688824652774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45973.688824652774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45973.688824652774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45973.688824652774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45973.688824652774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45973.688824652774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45973.688824652774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45973.688824652774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45973.688824652774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45973.688824652774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45973.688824652774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45973.688824652774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45973.688824652774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45973.688824652774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45973.688824652774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45973.688824652774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45973.688824652774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45973.688824652774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45973.688824652774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45973.688824652774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45973.688824652774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45973.688824652774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45973.688824652774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45973.688824652774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45973.688824652774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45973.688824652774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45973.688824652774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45973.688824652774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45973.688824652774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45973.688824652774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45973.688824652774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45973.688824652774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45973.688824652774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45973.688824652774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45973.688824652774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45973.688824652774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45973.688824652774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45973.688824652774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45973.688824652774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45973.688824652774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45973.688824652774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45973.688824652774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45973.688824652774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45973.688824652774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45973.688824652774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45973.688824652774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45973.688824652774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45973.688824652774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45973.688824652774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45973.688824652774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45973.688824652774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45973.688824652774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45973.688824652774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45973.688824652774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45973.688824652774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45973.688824652774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45973.688824652774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45973.688824652774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45973.688824652774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45973.688824652774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45973.688824652774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45973.688824652774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45973.688824652774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45973.688824652774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45973.688824652774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45973.688824652774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45973.688824652774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45973.688824652774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45973.688824652774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45973.688824652774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45973.688824652774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45973.688824652774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45973.688824652774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45973.688824652774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45973.688824652774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45973.688824652774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45973.688824652774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45973.688824652774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45973.688824652774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45973.688824652774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45973.688824652774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45973.688824652774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45973.688824652774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45973.688824652774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45973.688824652774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45973.688824652774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45973.688824652774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45973.688824652774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45973.688824652774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45973.688824652774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45973.688824652774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45973.688824652774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45973.688824652774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45973.688824652774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45973.688824652774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45973.688824652774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45973.688824652774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45973.688824652774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45973.688824652774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45973.688824652774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45973.688824652774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45973.688824652774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45973.688824652774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45973.688824652774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45973.688824652774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45973.688824652774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45973.688824652774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45973.688824652774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45973.688824652774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45973.688824652774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45973.688824652774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45973.688824652774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45973.688824652774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45973.688824652774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45973.688824652774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45973.688824652774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45973.688824652774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45973.688824652774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45973.688824652774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45973.688824652774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45973.688824652774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45973.688824652774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45973.688824652774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45973.688824652774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45973.688824652774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45973.688824652774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45973.688824652774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45973.688824652774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45973.688824652774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45973.688824652774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45973.688824652774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45973.688824652774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45973.688824652774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45973.688824652774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45973.688824652774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45973.688824652774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45973.688824652774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45973.688824652774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45973.688824652774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45973.688824652774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45973.688824652774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45973.688824652774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45973.688824652774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45973.688824652774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45973.688824652774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45973.688824652774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45973.688824652774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45973.688824652774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45973.688824652774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45973.688824652774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45973.688824652774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45973.688824652774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45973.688824652774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45973.688824652774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45973.688824652774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45973.688824652774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45973.688824652774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45973.688824652774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45973.688824652774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45973.688824652774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45973.688824652774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45973.688824652774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45973.688824652774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45973.688824652774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45973.688824652774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45973.688824652774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45973.688824652774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45973.688824652774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45973.688824652774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45973.688824652774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45973.688824652774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45973.688824652774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45973.688824652774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45973.688824652774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45973.688824652774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45973.688824652774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45973.688824652774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45973.688824652774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45973.688824652774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45973.688824652774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45973.688824652774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45973.688824652774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45973.688824652774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45973.688824652774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45973.688824652774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45973.688824652774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45973.688824652774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45973.688824652774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45973.688824652774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45973.688824652774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45973.688824652774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45973.688824652774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45973.688824652774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45973.688824652774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45973.688824652774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45973.688824652774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45973.688824652774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45973.688824652774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45973.688824652774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45973.688824652774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45973.688824652774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45973.688824652774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45973.688824652774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45973.688824652774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45973.688824652774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45973.688824652774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45973.688824652774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45973.688824652774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45973.688824652774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45973.688824652774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45973.688824652774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45973.688824652774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45973.688824652774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45973.688824652774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45973.688824652774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45973.688824652774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45973.688824652774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45973.688824652774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45973.688824652774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45973.688824652774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45973.688824652774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45973.688824652774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45973.688824652774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45973.688824652774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45973.688824652774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45973.688824652774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45973.688824652774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45973.688824652774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45973.688824652774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45973.688824652774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45973.688824652774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45973.688824652774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45973.688824652774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45973.688824652774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45973.688824652774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45973.688824652774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45973.688824652774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45973.688824652774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45973.688824652774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45973.688824652774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45973.688824652774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45973.688824652774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45973.688824652774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45973.688824652774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45973.688824652774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45973.688824652774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45973.688824652774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45973.688824652774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45973.688824652774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45973.688824652774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45973.688824652774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45973.688824652774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45973.688824652774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45973.688824652774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45973.688824652774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45973.688824652774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45973.688824652774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45973.688824652774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45973.688824652774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45973.688824652774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45973.688824652774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45973.688824652774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45973.688824652774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45973.688824652774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45973.688824652774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45973.688824652774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270.20810706017801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0.22315335647726897</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5.7933449068514165E-2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45973.688824652774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45973.688824652774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45973.688824652774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45973.688824652774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45973.688824652774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45973.688824652774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45973.688824652774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45973.688824652774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45973.688824652774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45973.688824652774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45973.688824652774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45973.688824652774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45973.688824652774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45973.688824652774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45973.688824652774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45973.688824652774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45973.688824652774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45973.688824652774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45973.688824652774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45973.688824652774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45973.688824652774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45973.688824652774</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45973.688824652774</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45973.688824652774</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45973.688824652774</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45973.688824652774</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45973.688824652774</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45973.688824652774</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45973.688824652774</v>
      </c>
      <c r="H33" s="152"/>
      <c r="I33" s="149" t="str">
        <f>IFERROR(VLOOKUP(D33,DB!A:F,6,0),"")</f>
        <v/>
      </c>
      <c r="J33" s="149" t="str">
        <f>IFERROR(VLOOKUP(D33,DB!A:G,7,0),"")</f>
        <v/>
      </c>
      <c r="K33" s="153"/>
      <c r="L33" s="151" t="str">
        <f>IFERROR(VLOOKUP(D33,DB!A:I,9,0),"")</f>
        <v/>
      </c>
    </row>
    <row r="34" spans="1:12" ht="15" customHeight="1">
      <c r="A34" s="149"/>
      <c r="B34" s="149" t="str">
        <f>IFERROR(VLOOKUP(D34,DB!A:K,11,0),"")</f>
        <v/>
      </c>
      <c r="C34" s="150"/>
      <c r="D34" s="151"/>
      <c r="E34" s="95"/>
      <c r="F34" s="152"/>
      <c r="G34" s="165">
        <f ca="1">IFERROR(NOW()-F34,"")</f>
        <v>45973.688824652774</v>
      </c>
      <c r="H34" s="152"/>
      <c r="I34" s="149" t="str">
        <f>IFERROR(VLOOKUP(D34,DB!A:F,6,0),"")</f>
        <v/>
      </c>
      <c r="J34" s="149" t="str">
        <f>IFERROR(VLOOKUP(D34,DB!A:G,7,0),"")</f>
        <v/>
      </c>
      <c r="K34" s="153"/>
      <c r="L34" s="151" t="str">
        <f>IFERROR(VLOOKUP(D34,DB!A:I,9,0),"")</f>
        <v/>
      </c>
    </row>
    <row r="35" spans="1:12" ht="15" customHeight="1">
      <c r="A35" s="149"/>
      <c r="B35" s="149" t="str">
        <f>IFERROR(VLOOKUP(D35,DB!A:K,11,0),"")</f>
        <v/>
      </c>
      <c r="C35" s="150"/>
      <c r="D35" s="151"/>
      <c r="E35" s="95"/>
      <c r="F35" s="152"/>
      <c r="G35" s="165">
        <f ca="1">IFERROR(NOW()-F35,"")</f>
        <v>45973.688824652774</v>
      </c>
      <c r="H35" s="152"/>
      <c r="I35" s="149" t="str">
        <f>IFERROR(VLOOKUP(D35,DB!A:F,6,0),"")</f>
        <v/>
      </c>
      <c r="J35" s="149" t="str">
        <f>IFERROR(VLOOKUP(D35,DB!A:G,7,0),"")</f>
        <v/>
      </c>
      <c r="K35" s="153"/>
      <c r="L35" s="151" t="str">
        <f>IFERROR(VLOOKUP(D35,DB!A:I,9,0),"")</f>
        <v/>
      </c>
    </row>
    <row r="36" spans="1:12" ht="15" customHeight="1">
      <c r="A36" s="149"/>
      <c r="B36" s="149" t="str">
        <f>IFERROR(VLOOKUP(D36,DB!A:K,11,0),"")</f>
        <v/>
      </c>
      <c r="C36" s="150"/>
      <c r="D36" s="151"/>
      <c r="E36" s="95"/>
      <c r="F36" s="152"/>
      <c r="G36" s="165">
        <f ca="1">IFERROR(NOW()-F36,"")</f>
        <v>45973.688824652774</v>
      </c>
      <c r="H36" s="152"/>
      <c r="I36" s="149" t="str">
        <f>IFERROR(VLOOKUP(D36,DB!A:F,6,0),"")</f>
        <v/>
      </c>
      <c r="J36" s="149" t="str">
        <f>IFERROR(VLOOKUP(D36,DB!A:G,7,0),"")</f>
        <v/>
      </c>
      <c r="K36" s="153"/>
      <c r="L36" s="151" t="str">
        <f>IFERROR(VLOOKUP(D36,DB!A:I,9,0),"")</f>
        <v/>
      </c>
    </row>
    <row r="37" spans="1:12" ht="15" customHeight="1">
      <c r="A37" s="149"/>
      <c r="B37" s="149" t="str">
        <f>IFERROR(VLOOKUP(D37,DB!A:K,11,0),"")</f>
        <v/>
      </c>
      <c r="C37" s="150"/>
      <c r="D37" s="151"/>
      <c r="E37" s="95"/>
      <c r="F37" s="152"/>
      <c r="G37" s="165">
        <f ca="1">IFERROR(NOW()-F37,"")</f>
        <v>45973.688824652774</v>
      </c>
      <c r="H37" s="152"/>
      <c r="I37" s="149" t="str">
        <f>IFERROR(VLOOKUP(D37,DB!A:F,6,0),"")</f>
        <v/>
      </c>
      <c r="J37" s="149" t="str">
        <f>IFERROR(VLOOKUP(D37,DB!A:G,7,0),"")</f>
        <v/>
      </c>
      <c r="K37" s="153"/>
      <c r="L37" s="151"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3"/>
  <sheetViews>
    <sheetView tabSelected="1"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81.85676446758589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47.499947337957565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2" ca="1" si="1">IFERROR(NOW()-F4,"")</f>
        <v>25.027713541661797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38495</v>
      </c>
      <c r="E6" s="124" t="s">
        <v>39021</v>
      </c>
      <c r="F6" s="166">
        <v>45973.651724537034</v>
      </c>
      <c r="G6" s="126">
        <f t="shared" ca="1" si="1"/>
        <v>3.710011574003147E-2</v>
      </c>
      <c r="H6" s="125">
        <v>45973.636446759258</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45973.688824652774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45973.688824652774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45973.688824652774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45973.688824652774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45973.688824652774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45973.688824652774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45973.688824652774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45973.688824652774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45973.688824652774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45973.688824652774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45973.688824652774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45973.688824652774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45973.688824652774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45973.688824652774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45973.688824652774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45973.688824652774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ref="G23:G86" ca="1" si="2">IFERROR(NOW()-F23,"")</f>
        <v>45973.688824652774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45973.688824652774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45973.688824652774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45973.688824652774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45973.688824652774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45973.688824652774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45973.688824652774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45973.688824652774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45973.688824652774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45973.688824652774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45973.688824652774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45973.688824652774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45973.688824652774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45973.688824652774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45973.688824652774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45973.688824652774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45973.688824652774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45973.688824652774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45973.688824652774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45973.688824652774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45973.688824652774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45973.688824652774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45973.688824652774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45973.688824652774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45973.688824652774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45973.688824652774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45973.688824652774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45973.688824652774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45973.688824652774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45973.688824652774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45973.688824652774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45973.688824652774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45973.688824652774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45973.688824652774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45973.688824652774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45973.688824652774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45973.688824652774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45973.688824652774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45973.688824652774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45973.688824652774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45973.688824652774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45973.688824652774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45973.688824652774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45973.688824652774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45973.688824652774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45973.688824652774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45973.688824652774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45973.688824652774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45973.688824652774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45973.688824652774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45973.688824652774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45973.688824652774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45973.688824652774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45973.688824652774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45973.688824652774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45973.688824652774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45973.688824652774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45973.688824652774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45973.688824652774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45973.688824652774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45973.688824652774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45973.688824652774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45973.688824652774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45973.688824652774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ref="G87:G150" ca="1" si="3">IFERROR(NOW()-F87,"")</f>
        <v>45973.688824652774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45973.688824652774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45973.688824652774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45973.688824652774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45973.688824652774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45973.688824652774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45973.688824652774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45973.688824652774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45973.688824652774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45973.688824652774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45973.688824652774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45973.688824652774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45973.688824652774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45973.688824652774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45973.688824652774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45973.688824652774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45973.688824652774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45973.688824652774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45973.688824652774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45973.688824652774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45973.688824652774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45973.688824652774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45973.688824652774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45973.688824652774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45973.688824652774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45973.688824652774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45973.688824652774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45973.688824652774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45973.688824652774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45973.688824652774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45973.688824652774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45973.688824652774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45973.688824652774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45973.688824652774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45973.688824652774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45973.688824652774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45973.688824652774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45973.688824652774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45973.688824652774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45973.688824652774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45973.688824652774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45973.688824652774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45973.688824652774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45973.688824652774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45973.688824652774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45973.688824652774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45973.688824652774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45973.688824652774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45973.688824652774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45973.688824652774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45973.688824652774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45973.688824652774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45973.688824652774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45973.688824652774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45973.688824652774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45973.688824652774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45973.688824652774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45973.688824652774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45973.688824652774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45973.688824652774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45973.688824652774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45973.688824652774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45973.688824652774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45973.688824652774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ref="G151:G214" ca="1" si="4">IFERROR(NOW()-F151,"")</f>
        <v>45973.688824652774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45973.688824652774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45973.688824652774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45973.688824652774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45973.688824652774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45973.688824652774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45973.688824652774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45973.688824652774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45973.688824652774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45973.688824652774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45973.688824652774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45973.688824652774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45973.688824652774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45973.688824652774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45973.688824652774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45973.688824652774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45973.688824652774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45973.688824652774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45973.688824652774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45973.688824652774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45973.688824652774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45973.688824652774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45973.688824652774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45973.688824652774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45973.688824652774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45973.688824652774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45973.688824652774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45973.688824652774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45973.688824652774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45973.688824652774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45973.688824652774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45973.688824652774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45973.688824652774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45973.688824652774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45973.688824652774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45973.688824652774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45973.688824652774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45973.688824652774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45973.688824652774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45973.688824652774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45973.688824652774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45973.688824652774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45973.688824652774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45973.688824652774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45973.688824652774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45973.688824652774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45973.688824652774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45973.688824652774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45973.688824652774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45973.688824652774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45973.688824652774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45973.688824652774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45973.688824652774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45973.688824652774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45973.688824652774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45973.688824652774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45973.688824652774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45973.688824652774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45973.688824652774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45973.688824652774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45973.688824652774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45973.688824652774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45973.688824652774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45973.688824652774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ref="G215:G278" ca="1" si="5">IFERROR(NOW()-F215,"")</f>
        <v>45973.688824652774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45973.688824652774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45973.688824652774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45973.688824652774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45973.688824652774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45973.688824652774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45973.688824652774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45973.688824652774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45973.688824652774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45973.688824652774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45973.688824652774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45973.688824652774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45973.688824652774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45973.688824652774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45973.688824652774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45973.688824652774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45973.688824652774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45973.688824652774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45973.688824652774</v>
      </c>
      <c r="H233" s="124"/>
      <c r="I233" s="124" t="str">
        <f>IFERROR(VLOOKUP(D233,DB!A:F,6,0),"")</f>
        <v/>
      </c>
      <c r="J233" s="124" t="str">
        <f>IFERROR(VLOOKUP(D233,DB!A:G,7,0),"")</f>
        <v/>
      </c>
      <c r="K233" s="124"/>
      <c r="L233" s="124" t="str">
        <f>IFERROR(VLOOKUP(D233,DB!A:I,9,0),"")</f>
        <v/>
      </c>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sheetData>
  <dataValidations count="2">
    <dataValidation allowBlank="1" showInputMessage="1" showErrorMessage="1" sqref="E1" xr:uid="{920C6338-E771-4DAE-8C89-92A9093EA4DE}"/>
    <dataValidation type="list" allowBlank="1" showInputMessage="1" showErrorMessage="1" sqref="E2:E2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39125</v>
      </c>
      <c r="B2" s="141" t="str">
        <f>IFERROR(VLOOKUP(D2,DB!A:K,11,0),"")</f>
        <v>R6</v>
      </c>
      <c r="C2" s="142">
        <v>1</v>
      </c>
      <c r="D2" s="141" t="s">
        <v>30913</v>
      </c>
      <c r="E2" s="124" t="s">
        <v>39021</v>
      </c>
      <c r="F2" s="156">
        <v>45973.331250000003</v>
      </c>
      <c r="G2" s="105">
        <f t="shared" ref="G2:G53" ca="1" si="0">IFERROR(NOW()-F2,"-")</f>
        <v>0.35757465277129086</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45973.688824652774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45973.688824652774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45973.688824652774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45973.688824652774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45973.688824652774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45973.688824652774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45973.688824652774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45973.688824652774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45973.688824652774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45973.688824652774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45973.688824652774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45973.688824652774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45973.688824652774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45973.688824652774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45973.688824652774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45973.688824652774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45973.688824652774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45973.688824652774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45973.688824652774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45973.688824652774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45973.688824652774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45973.688824652774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45973.688824652774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45973.688824652774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45973.688824652774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45973.688824652774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45973.688824652774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45973.688824652774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45973.688824652774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45973.688824652774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45973.688824652774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45973.688824652774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45973.688824652774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45973.688824652774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45973.688824652774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45973.688824652774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45973.688824652774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45973.688824652774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45973.688824652774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45973.688824652774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45973.688824652774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45973.688824652774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45973.688824652774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45973.688824652774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45973.688824652774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45973.688824652774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45973.688824652774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45973.688824652774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45973.688824652774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45973.688824652774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45973.688824652774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45973.688824652774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45973.688824652774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45973.688824652774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45973.688824652774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45973.688824652774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45973.688824652774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45973.688824652774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45973.688824652774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45973.688824652774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45973.688824652774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45973.688824652774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45973.688824652774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45973.688824652774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45973.688824652774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45973.688824652774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45973.688824652774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45973.688824652774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45973.688824652774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45973.688824652774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45973.688824652774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45973.688824652774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45973.688824652774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45973.688824652774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45973.688824652774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45973.688824652774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45973.688824652774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45973.688824652774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45973.688824652774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45973.688824652774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45973.688824652774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45973.688824652774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45973.688824652774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45973.688824652774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45973.688824652774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45973.688824652774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45973.688824652774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45973.688824652774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45973.688824652774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45973.688824652774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45973.688824652774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45973.688824652774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45973.688824652774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45973.688824652774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45973.688824652774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45973.688824652774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45973.688824652774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45973.688824652774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45973.688824652774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45973.688824652774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45973.688824652774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45973.688824652774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45973.688824652774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45973.688824652774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45973.688824652774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45973.688824652774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45973.688824652774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45973.688824652774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45973.688824652774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45973.688824652774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45973.688824652774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45973.688824652774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45973.688824652774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45973.688824652774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45973.688824652774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45973.688824652774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45973.688824652774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45973.688824652774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45973.688824652774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45973.688824652774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45973.688824652774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45973.688824652774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45973.688824652774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45973.688824652774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45973.688824652774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45973.688824652774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45973.688824652774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45973.688824652774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45973.688824652774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45973.688824652774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45973.688824652774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45973.688824652774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45973.688824652774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45973.688824652774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45973.688824652774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45973.688824652774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45973.688824652774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45973.688824652774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45973.688824652774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45973.688824652774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45973.688824652774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45973.688824652774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45973.688824652774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45973.688824652774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45973.688824652774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45973.688824652774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45973.688824652774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45973.688824652774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45973.688824652774</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