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88" documentId="120_S{2AC9BD13-BADA-5192-A53E-5A8FF88502F6}" xr6:coauthVersionLast="47" xr6:coauthVersionMax="47" xr10:uidLastSave="{BA790502-BC88-4A92-B306-79930CDAC4B4}"/>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<sst xmlns="http://schemas.openxmlformats.org/spreadsheetml/2006/main" count="180266" uniqueCount="39117">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</sst>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316.95017048611044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45979.898596412037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45979.898596412037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45979.898596412037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45979.898596412037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45979.898596412037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45979.898596412037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45979.898596412037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45979.898596412037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45979.898596412037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45979.898596412037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45979.898596412037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45979.898596412037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45979.898596412037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45979.898596412037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45979.898596412037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45979.898596412037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45979.898596412037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45979.898596412037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45979.898596412037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45979.898596412037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45979.898596412037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45979.898596412037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45979.898596412037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45979.898596412037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45979.898596412037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45979.898596412037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45979.898596412037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45979.898596412037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45979.898596412037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45979.898596412037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45979.898596412037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45979.898596412037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45979.898596412037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45979.898596412037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45979.898596412037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45979.898596412037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45979.898596412037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45979.898596412037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45979.898596412037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45979.898596412037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45979.898596412037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45979.898596412037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45979.898596412037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45979.898596412037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45979.898596412037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45979.898596412037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45979.898596412037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45979.898596412037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45979.898596412037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45979.898596412037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45979.898596412037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45979.898596412037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45979.898596412037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45979.898596412037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45979.898596412037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45979.898596412037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45979.898596412037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45979.898596412037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45979.898596412037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45979.898596412037</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E7EBC530-9D1D-49E3-9C32-6D64329CF3C3}"/>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8" sqref="A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154.8987584490751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39" customFormat="1" ht="31.5" customHeight="1">
      <c r="A4" s="101"/>
      <c r="B4" s="18" t="str">
        <f>IFERROR(VLOOKUP(D4,DB!A:K,11,0),"")</f>
        <v/>
      </c>
      <c r="C4" s="18"/>
      <c r="D4" s="18"/>
      <c r="E4" s="102"/>
      <c r="F4" s="103"/>
      <c r="G4" s="104">
        <f ca="1">IFERROR(NOW()-F4,"-")</f>
        <v>45979.898596412037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45979.898596412037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45979.898596412037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45979.898596412037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45979.898596412037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45979.898596412037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45979.898596412037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45979.898596412037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45979.898596412037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45979.898596412037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45979.898596412037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45979.898596412037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45979.898596412037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45979.898596412037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45979.898596412037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45979.898596412037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45979.898596412037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45979.898596412037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45979.898596412037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45979.898596412037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45979.898596412037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45979.898596412037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45979.898596412037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45979.898596412037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45979.898596412037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45979.898596412037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45979.898596412037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45979.898596412037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45979.898596412037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45979.898596412037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45979.898596412037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45979.898596412037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45979.898596412037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45979.898596412037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45979.898596412037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45979.898596412037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45979.898596412037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45979.898596412037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45979.898596412037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45979.898596412037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45979.898596412037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45979.898596412037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45979.898596412037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45979.898596412037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45979.898596412037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45979.898596412037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45979.898596412037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45979.898596412037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45979.898596412037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45979.898596412037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45979.898596412037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45979.898596412037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45979.898596412037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45979.898596412037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45979.898596412037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45979.898596412037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45979.898596412037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45979.898596412037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45979.898596412037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45979.898596412037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45979.898596412037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45979.898596412037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45979.898596412037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45979.898596412037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45979.898596412037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45979.898596412037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45979.898596412037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45979.898596412037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45979.898596412037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45979.898596412037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45979.898596412037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45979.898596412037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45979.898596412037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45979.898596412037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45979.898596412037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45979.898596412037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45979.898596412037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45979.898596412037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45979.898596412037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45979.898596412037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45979.898596412037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45979.898596412037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45979.898596412037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45979.898596412037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45979.898596412037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45979.898596412037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45979.898596412037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45979.898596412037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45979.898596412037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45979.898596412037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45979.898596412037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45979.898596412037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45979.898596412037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45979.898596412037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45979.898596412037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45979.898596412037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45979.898596412037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45979.898596412037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45979.898596412037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45979.898596412037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45979.898596412037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45979.898596412037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45979.898596412037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45979.898596412037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45979.898596412037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45979.898596412037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45979.898596412037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45979.898596412037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45979.898596412037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45979.898596412037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45979.898596412037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45979.898596412037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45979.898596412037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45979.898596412037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45979.898596412037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45979.898596412037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45979.898596412037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45979.898596412037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45979.898596412037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45979.898596412037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45979.898596412037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45979.898596412037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45979.898596412037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45979.898596412037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45979.898596412037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45979.898596412037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45979.898596412037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45979.898596412037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45979.898596412037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45979.898596412037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45979.898596412037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45979.898596412037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45979.898596412037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45979.898596412037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45979.898596412037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45979.898596412037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45979.898596412037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45979.898596412037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45979.898596412037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45979.898596412037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45979.898596412037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45979.898596412037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45979.898596412037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45979.898596412037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45979.898596412037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45979.898596412037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45979.898596412037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45979.898596412037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45979.898596412037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45979.898596412037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45979.898596412037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45979.898596412037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45979.898596412037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45979.898596412037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45979.898596412037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45979.898596412037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45979.898596412037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45979.898596412037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45979.898596412037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45979.898596412037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45979.898596412037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45979.898596412037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45979.898596412037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45979.898596412037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45979.898596412037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45979.898596412037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45979.898596412037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45979.898596412037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45979.898596412037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45979.898596412037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45979.898596412037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45979.898596412037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45979.898596412037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45979.898596412037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45979.898596412037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45979.898596412037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45979.898596412037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45979.898596412037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45979.898596412037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45979.898596412037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45979.898596412037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45979.898596412037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45979.898596412037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45979.898596412037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45979.898596412037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45979.898596412037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45979.898596412037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45979.898596412037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45979.898596412037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45979.898596412037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45979.898596412037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45979.898596412037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tabSelected="1"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R3</v>
      </c>
      <c r="C2" s="18"/>
      <c r="D2" s="61" t="s">
        <v>25251</v>
      </c>
      <c r="E2" s="61"/>
      <c r="F2" s="20"/>
      <c r="G2" s="21">
        <f t="shared" ref="G2:G3" ca="1" si="0">IFERROR(NOW()-F2,"-")</f>
        <v>45979.898596412037</v>
      </c>
      <c r="H2" s="22"/>
      <c r="I2" s="19" t="str">
        <f>IFERROR(VLOOKUP(D2,DB!A:F,6,0),"")</f>
        <v>SCECO</v>
      </c>
      <c r="J2" s="18" t="str">
        <f>IFERROR(VLOOKUP(D2,DB!A:G,7,0),"")</f>
        <v>Weak</v>
      </c>
      <c r="K2" s="45"/>
      <c r="L2" s="23" t="str">
        <f>IFERROR(VLOOKUP(D2,DB!A:I,9,0),"")</f>
        <v>Latis</v>
      </c>
    </row>
    <row r="3" spans="1:13" ht="15" customHeight="1">
      <c r="A3" s="19"/>
      <c r="B3" s="61" t="str">
        <f>IFERROR(VLOOKUP(D3,DB!A:K,11,0),"")</f>
        <v/>
      </c>
      <c r="C3" s="18"/>
      <c r="D3" s="18"/>
      <c r="E3" s="18"/>
      <c r="F3" s="20"/>
      <c r="G3" s="21">
        <f t="shared" ca="1" si="0"/>
        <v>45979.898596412037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45979.898596412037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45979.898596412037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45979.898596412037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45979.898596412037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45979.898596412037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45979.898596412037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45979.898596412037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45979.898596412037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45979.898596412037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45979.898596412037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45979.898596412037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45979.898596412037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45979.898596412037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45979.898596412037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45979.898596412037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45979.898596412037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45979.898596412037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45979.898596412037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45979.898596412037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45979.898596412037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45979.898596412037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45979.898596412037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45979.898596412037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45979.898596412037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45979.898596412037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45979.898596412037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45979.898596412037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45979.898596412037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45979.898596412037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45979.898596412037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45979.898596412037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45979.898596412037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45979.898596412037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45979.898596412037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45979.898596412037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45979.898596412037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45979.898596412037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45979.898596412037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45979.898596412037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45979.898596412037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45979.898596412037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45979.898596412037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45979.898596412037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45979.898596412037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45979.898596412037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45979.898596412037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45979.898596412037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45979.898596412037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45979.898596412037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45979.898596412037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45979.898596412037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45979.898596412037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45979.898596412037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45979.898596412037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45979.898596412037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45979.898596412037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45979.898596412037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45979.898596412037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45979.898596412037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45979.898596412037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45979.898596412037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45979.898596412037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45979.898596412037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45979.898596412037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45979.898596412037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45979.898596412037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45979.898596412037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45979.898596412037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45979.898596412037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45979.898596412037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45979.898596412037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45979.898596412037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45979.898596412037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45979.898596412037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45979.898596412037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45979.898596412037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45979.898596412037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45979.898596412037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45979.898596412037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45979.898596412037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45979.898596412037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45979.898596412037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45979.898596412037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45979.898596412037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45979.898596412037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45979.898596412037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45979.898596412037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45979.898596412037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45979.898596412037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45979.898596412037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45979.898596412037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45979.898596412037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45979.898596412037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45979.898596412037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45979.898596412037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45979.898596412037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45979.898596412037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45979.898596412037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45979.898596412037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45979.898596412037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45979.898596412037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45979.898596412037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45979.898596412037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45979.898596412037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45979.898596412037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45979.898596412037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45979.898596412037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45979.898596412037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45979.898596412037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45979.898596412037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45979.898596412037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45979.898596412037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45979.898596412037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45979.898596412037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45979.898596412037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45979.898596412037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45979.898596412037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45979.898596412037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45979.898596412037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45979.898596412037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45979.898596412037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45979.898596412037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45979.898596412037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45979.898596412037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45979.898596412037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45979.898596412037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45979.898596412037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45979.898596412037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45979.898596412037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45979.898596412037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45979.898596412037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45979.898596412037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45979.898596412037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45979.898596412037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45979.898596412037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45979.898596412037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45979.898596412037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45979.898596412037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45979.898596412037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45979.898596412037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45979.898596412037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45979.898596412037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45979.898596412037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45979.898596412037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45979.898596412037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45979.898596412037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45979.898596412037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45979.898596412037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45979.898596412037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45979.898596412037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45979.898596412037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45979.898596412037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45979.898596412037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45979.898596412037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45979.898596412037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45979.898596412037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45979.898596412037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45979.898596412037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45979.898596412037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45979.898596412037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45979.898596412037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45979.898596412037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45979.898596412037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45979.898596412037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45979.898596412037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45979.898596412037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45979.898596412037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45979.898596412037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45979.898596412037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45979.898596412037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45979.898596412037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45979.898596412037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45979.898596412037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45979.898596412037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45979.898596412037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45979.898596412037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45979.898596412037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45979.898596412037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45979.898596412037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45979.898596412037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45979.898596412037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45979.898596412037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45979.898596412037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45979.898596412037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45979.898596412037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45979.898596412037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45979.898596412037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45979.898596412037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45979.898596412037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45979.898596412037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45979.898596412037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45979.898596412037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45979.898596412037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45979.898596412037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45979.898596412037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45979.898596412037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45979.898596412037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45979.898596412037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45979.898596412037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45979.898596412037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45979.898596412037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45979.898596412037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45979.898596412037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45979.898596412037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45979.898596412037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45979.898596412037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45979.898596412037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45979.898596412037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45979.898596412037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45979.898596412037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45979.898596412037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45979.898596412037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45979.898596412037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45979.898596412037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45979.898596412037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45979.898596412037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45979.898596412037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45979.898596412037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45979.898596412037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45979.898596412037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45979.898596412037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45979.898596412037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45979.898596412037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45979.898596412037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45979.898596412037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45979.898596412037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45979.898596412037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45979.898596412037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45979.898596412037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45979.898596412037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45979.898596412037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45979.898596412037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45979.898596412037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45979.898596412037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45979.898596412037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45979.898596412037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45979.898596412037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45979.898596412037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45979.898596412037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45979.898596412037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45979.898596412037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45979.898596412037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45979.898596412037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45979.898596412037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45979.898596412037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45979.898596412037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45979.898596412037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45979.898596412037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45979.898596412037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45979.898596412037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45979.898596412037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45979.898596412037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45979.898596412037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45979.898596412037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45979.898596412037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45979.898596412037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45979.898596412037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45979.898596412037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45979.898596412037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45979.898596412037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45979.898596412037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45979.898596412037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45979.898596412037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45979.898596412037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45979.898596412037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45979.898596412037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45979.898596412037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45979.898596412037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45979.898596412037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45979.898596412037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45979.898596412037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45979.898596412037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45979.898596412037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45979.898596412037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45979.898596412037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45979.898596412037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45979.898596412037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45979.898596412037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45979.898596412037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45979.898596412037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45979.898596412037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45979.898596412037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45979.898596412037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45979.898596412037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45979.898596412037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45979.898596412037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45979.898596412037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45979.898596412037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45979.898596412037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45979.898596412037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45979.898596412037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45979.898596412037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45979.898596412037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45979.898596412037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45979.898596412037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45979.898596412037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45979.898596412037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45979.898596412037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45979.898596412037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45979.898596412037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45979.898596412037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45979.898596412037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45979.898596412037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45979.898596412037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45979.898596412037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45979.898596412037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45979.898596412037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45979.898596412037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45979.898596412037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45979.898596412037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45979.898596412037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45979.898596412037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45979.898596412037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45979.898596412037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45979.898596412037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45979.898596412037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45979.898596412037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45979.898596412037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45979.898596412037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45979.898596412037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45979.898596412037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45979.898596412037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45979.898596412037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45979.898596412037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45979.898596412037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45979.898596412037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45979.898596412037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45979.898596412037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45979.898596412037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45979.898596412037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45979.898596412037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45979.898596412037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45979.898596412037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45979.898596412037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45979.898596412037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45979.898596412037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45979.898596412037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45979.898596412037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45979.898596412037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45979.898596412037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45979.898596412037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45979.898596412037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45979.898596412037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45979.898596412037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45979.898596412037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45979.898596412037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45979.898596412037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45979.898596412037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45979.898596412037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45979.898596412037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45979.898596412037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45979.898596412037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45979.898596412037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45979.898596412037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45979.898596412037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45979.898596412037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45979.898596412037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45979.898596412037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45979.898596412037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45979.898596412037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45979.898596412037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45979.898596412037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45979.898596412037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45979.898596412037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45979.898596412037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45979.898596412037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45979.898596412037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45979.898596412037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45979.898596412037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45979.898596412037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45979.898596412037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45979.898596412037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45979.898596412037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45979.898596412037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45979.898596412037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45979.898596412037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45979.898596412037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45979.898596412037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45979.898596412037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45979.898596412037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45979.898596412037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45979.898596412037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45979.898596412037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45979.898596412037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45979.898596412037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45979.898596412037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45979.898596412037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45979.898596412037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45979.898596412037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45979.898596412037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45979.898596412037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45979.898596412037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45979.898596412037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45979.898596412037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45979.898596412037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45979.898596412037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45979.898596412037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45979.898596412037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45979.898596412037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45979.898596412037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45979.898596412037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45979.898596412037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45979.898596412037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45979.898596412037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45979.898596412037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45979.898596412037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45979.898596412037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45979.898596412037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45979.898596412037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45979.898596412037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45979.898596412037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45979.898596412037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45979.898596412037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45979.898596412037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45979.898596412037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45979.898596412037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45979.898596412037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45979.898596412037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45979.898596412037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45979.898596412037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45979.898596412037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45979.898596412037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45979.898596412037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45979.898596412037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45979.898596412037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45979.898596412037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45979.898596412037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45979.898596412037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45979.898596412037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45979.898596412037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45979.898596412037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45979.898596412037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45979.898596412037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45979.898596412037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45979.898596412037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45979.898596412037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45979.898596412037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45979.898596412037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45979.898596412037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45979.898596412037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45979.898596412037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45979.898596412037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45979.898596412037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45979.898596412037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45979.898596412037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45979.898596412037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45979.898596412037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45979.898596412037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45979.898596412037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45979.898596412037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45979.898596412037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45979.898596412037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45979.898596412037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45979.898596412037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45979.898596412037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45979.898596412037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45979.898596412037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45979.898596412037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45979.898596412037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45979.898596412037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45979.898596412037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45979.898596412037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45979.898596412037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45979.898596412037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45979.898596412037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45979.898596412037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45979.898596412037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45979.898596412037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45979.898596412037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45979.898596412037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45979.898596412037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45979.898596412037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45979.898596412037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45979.898596412037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45979.898596412037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45979.898596412037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45979.898596412037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45979.898596412037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45979.898596412037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45979.898596412037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45979.898596412037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45979.898596412037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45979.898596412037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45979.898596412037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45979.898596412037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45979.898596412037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45979.898596412037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45979.898596412037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45979.898596412037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45979.898596412037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45979.898596412037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45979.898596412037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45979.898596412037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45979.898596412037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45979.898596412037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45979.898596412037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45979.898596412037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45979.898596412037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45979.898596412037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45979.898596412037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45979.898596412037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45979.898596412037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45979.898596412037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45979.898596412037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45979.898596412037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45979.898596412037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45979.898596412037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45979.898596412037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45979.898596412037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45979.898596412037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45979.898596412037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45979.898596412037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45979.898596412037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45979.898596412037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45979.898596412037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45979.898596412037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45979.898596412037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45979.898596412037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45979.898596412037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45979.898596412037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45979.898596412037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45979.898596412037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45979.898596412037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45979.898596412037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45979.898596412037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45979.898596412037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45979.898596412037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45979.898596412037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45979.898596412037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45979.898596412037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45979.898596412037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45979.898596412037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45979.898596412037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45979.898596412037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45979.898596412037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45979.898596412037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45979.898596412037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45979.898596412037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45979.898596412037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45979.898596412037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45979.898596412037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45979.898596412037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45979.898596412037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45979.898596412037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45979.898596412037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45979.898596412037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45979.898596412037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45979.898596412037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45979.898596412037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45979.898596412037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45979.898596412037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45979.898596412037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45979.898596412037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45979.898596412037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45979.898596412037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45979.898596412037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45979.898596412037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45979.898596412037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45979.898596412037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45979.898596412037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45979.898596412037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45979.898596412037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45979.898596412037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45979.898596412037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45979.898596412037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45979.898596412037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45979.898596412037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45979.898596412037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45979.898596412037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45979.898596412037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45979.898596412037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45979.898596412037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45979.898596412037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45979.898596412037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45979.898596412037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45979.898596412037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45979.898596412037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45979.898596412037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45979.898596412037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45979.898596412037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45979.898596412037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45979.898596412037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45979.898596412037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45979.898596412037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45979.898596412037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45979.898596412037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45979.898596412037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45979.898596412037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45979.898596412037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45979.898596412037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45979.898596412037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45979.898596412037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45979.898596412037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45979.898596412037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45979.898596412037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45979.898596412037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45979.898596412037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45979.898596412037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45979.898596412037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45979.898596412037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45979.898596412037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45979.898596412037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45979.898596412037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45979.898596412037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45979.898596412037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45979.898596412037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45979.898596412037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45979.898596412037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45979.898596412037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45979.898596412037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45979.898596412037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45979.898596412037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45979.898596412037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45979.898596412037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45979.898596412037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45979.898596412037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45979.898596412037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45979.898596412037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45979.898596412037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45979.898596412037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45979.898596412037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45979.898596412037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45979.898596412037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45979.898596412037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45979.898596412037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45979.898596412037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45979.898596412037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45979.898596412037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45979.898596412037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45979.898596412037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45979.898596412037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45979.898596412037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45979.898596412037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45979.898596412037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45979.898596412037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45979.898596412037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45979.898596412037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45979.898596412037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45979.898596412037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45979.898596412037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45979.898596412037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45979.898596412037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45979.898596412037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45979.898596412037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45979.898596412037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45979.898596412037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45979.898596412037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45979.898596412037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45979.898596412037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45979.898596412037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45979.898596412037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45979.898596412037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45979.898596412037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45979.898596412037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45979.898596412037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45979.898596412037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45979.898596412037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45979.898596412037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45979.898596412037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45979.898596412037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45979.898596412037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45979.898596412037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45979.898596412037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45979.898596412037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45979.898596412037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45979.898596412037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45979.898596412037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45979.898596412037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45979.898596412037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45979.898596412037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45979.898596412037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45979.898596412037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45979.898596412037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45979.898596412037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45979.898596412037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45979.898596412037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45979.898596412037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45979.898596412037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45979.898596412037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45979.898596412037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45979.898596412037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45979.898596412037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45979.898596412037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45979.898596412037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45979.898596412037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45979.898596412037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45979.898596412037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45979.898596412037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45979.898596412037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45979.898596412037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45979.898596412037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45979.898596412037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45979.898596412037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45979.898596412037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45979.898596412037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45979.898596412037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45979.898596412037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45979.898596412037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45979.898596412037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45979.898596412037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45979.898596412037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45979.898596412037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45979.898596412037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45979.898596412037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45979.898596412037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45979.898596412037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45979.898596412037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45979.898596412037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45979.898596412037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45979.898596412037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45979.898596412037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45979.898596412037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45979.898596412037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45979.898596412037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45979.898596412037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45979.898596412037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45979.898596412037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45979.898596412037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45979.898596412037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45979.898596412037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45979.898596412037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45979.898596412037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45979.898596412037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45979.898596412037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45979.898596412037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45979.898596412037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45979.898596412037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45979.898596412037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45979.898596412037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45979.898596412037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45979.898596412037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45979.898596412037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45979.898596412037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45979.898596412037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45979.898596412037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45979.898596412037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45979.898596412037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45979.898596412037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45979.898596412037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45979.898596412037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45979.898596412037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45979.898596412037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45979.898596412037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45979.898596412037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45979.898596412037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45979.898596412037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45979.898596412037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45979.898596412037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45979.898596412037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45979.898596412037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45979.898596412037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45979.898596412037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45979.898596412037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45979.898596412037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45979.898596412037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45979.898596412037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45979.898596412037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45979.898596412037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45979.898596412037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45979.898596412037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45979.898596412037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45979.898596412037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45979.898596412037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45979.898596412037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45979.898596412037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45979.898596412037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45979.898596412037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45979.898596412037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45979.898596412037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45979.898596412037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45979.898596412037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45979.898596412037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45979.898596412037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45979.898596412037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45979.898596412037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45979.898596412037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45979.898596412037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45979.898596412037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45979.898596412037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45979.898596412037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45979.898596412037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45979.898596412037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45979.898596412037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45979.898596412037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45979.898596412037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45979.898596412037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45979.898596412037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45979.898596412037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45979.898596412037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45979.898596412037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45979.898596412037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45979.898596412037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45979.898596412037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45979.898596412037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45979.898596412037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45979.898596412037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45979.898596412037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45979.898596412037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45979.898596412037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45979.898596412037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45979.898596412037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45979.898596412037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45979.898596412037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45979.898596412037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45979.898596412037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45979.898596412037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45979.898596412037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45979.898596412037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45979.898596412037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45979.898596412037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45979.898596412037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45979.898596412037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45979.898596412037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45979.898596412037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45979.898596412037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45979.898596412037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45979.898596412037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45979.898596412037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45979.898596412037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45979.898596412037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45979.898596412037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45979.898596412037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45979.898596412037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45979.898596412037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45979.898596412037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45979.898596412037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45979.898596412037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45979.898596412037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45979.898596412037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45979.898596412037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45979.898596412037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45979.898596412037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45979.898596412037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45979.898596412037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45979.898596412037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45979.898596412037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45979.898596412037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45979.898596412037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45979.898596412037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45979.898596412037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45979.898596412037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45979.898596412037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45979.898596412037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45979.898596412037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45979.898596412037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45979.898596412037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45979.898596412037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45979.898596412037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45979.898596412037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45979.898596412037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45979.898596412037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45979.898596412037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45979.898596412037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45979.898596412037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45979.898596412037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45979.898596412037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45979.898596412037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45979.898596412037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45979.898596412037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45979.898596412037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45979.898596412037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45979.898596412037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45979.898596412037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45979.898596412037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45979.898596412037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45979.898596412037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45979.898596412037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45979.898596412037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45979.898596412037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45979.898596412037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45979.898596412037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45979.898596412037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45979.898596412037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45979.898596412037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45979.898596412037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45979.898596412037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45979.898596412037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45979.898596412037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45979.898596412037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45979.898596412037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45979.898596412037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45979.898596412037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45979.898596412037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45979.898596412037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45979.898596412037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45979.898596412037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45979.898596412037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45979.898596412037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45979.898596412037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45979.898596412037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45979.898596412037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45979.898596412037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45979.898596412037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45979.898596412037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45979.898596412037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45979.898596412037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45979.898596412037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45979.898596412037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45979.898596412037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45979.898596412037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45979.898596412037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45979.898596412037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45979.898596412037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45979.898596412037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45979.898596412037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45979.898596412037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45979.898596412037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45979.898596412037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45979.898596412037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45979.898596412037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45979.898596412037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45979.898596412037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45979.898596412037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45979.898596412037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45979.898596412037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45979.898596412037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45979.898596412037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45979.898596412037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45979.898596412037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45979.898596412037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45979.898596412037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45979.898596412037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45979.898596412037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45979.898596412037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45979.898596412037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45979.898596412037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45979.898596412037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45979.898596412037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45979.898596412037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45979.898596412037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45979.898596412037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45979.898596412037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45979.898596412037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45979.898596412037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45979.898596412037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45979.898596412037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45979.898596412037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45979.898596412037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45979.898596412037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45979.898596412037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45979.898596412037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45979.898596412037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45979.898596412037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45979.898596412037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45979.898596412037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45979.898596412037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45979.898596412037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45979.898596412037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45979.898596412037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45979.898596412037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45979.898596412037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45979.898596412037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45979.898596412037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45979.898596412037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45979.898596412037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45979.898596412037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45979.898596412037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45979.898596412037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45979.898596412037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45979.898596412037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45979.898596412037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45979.898596412037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45979.898596412037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45979.898596412037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45979.898596412037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45979.898596412037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45979.898596412037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45979.898596412037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45979.898596412037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45979.898596412037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45979.898596412037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45979.898596412037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45979.898596412037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45979.898596412037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45979.898596412037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276.41787881944038</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45979.898596412037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45979.898596412037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45979.898596412037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45979.898596412037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45979.898596412037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45979.898596412037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45979.898596412037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45979.898596412037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45979.898596412037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45979.898596412037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45979.898596412037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45979.898596412037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45979.898596412037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45979.898596412037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45979.898596412037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45979.898596412037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45979.898596412037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45979.898596412037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45979.898596412037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45979.898596412037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45979.898596412037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45979.898596412037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45979.898596412037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45979.898596412037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45979.898596412037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45979.898596412037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45979.898596412037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45979.898596412037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45979.898596412037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45979.898596412037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45979.898596412037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45979.898596412037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45979.898596412037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45979.898596412037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45979.898596412037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45979.898596412037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45979.898596412037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45979.898596412037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45979.898596412037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45979.898596412037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45979.898596412037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45979.898596412037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45979.898596412037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45979.898596412037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45979.898596412037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45979.898596412037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45979.898596412037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45979.898596412037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45979.898596412037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45979.898596412037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45979.898596412037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45979.898596412037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45979.898596412037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45979.898596412037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45979.898596412037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45979.898596412037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45979.898596412037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45979.898596412037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45979.898596412037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45979.898596412037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45979.898596412037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45979.898596412037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45979.898596412037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45979.898596412037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45979.898596412037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45979.898596412037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45979.898596412037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45979.898596412037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45979.898596412037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45979.898596412037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45979.898596412037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45979.898596412037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45979.898596412037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45979.898596412037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45979.898596412037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45979.898596412037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45979.898596412037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45979.898596412037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45979.898596412037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45979.898596412037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45979.898596412037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45979.898596412037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45979.898596412037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45979.898596412037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45979.898596412037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45979.898596412037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45979.898596412037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45979.898596412037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45979.898596412037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45979.898596412037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45979.898596412037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45979.898596412037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45979.898596412037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45979.898596412037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45979.898596412037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45979.898596412037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45979.898596412037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45979.898596412037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45979.898596412037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45979.898596412037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45979.898596412037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45979.898596412037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45979.898596412037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45979.898596412037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45979.898596412037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45979.898596412037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45979.898596412037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45979.898596412037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45979.898596412037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45979.898596412037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45979.898596412037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45979.898596412037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45979.898596412037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45979.898596412037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45979.898596412037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45979.898596412037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45979.898596412037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45979.898596412037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45979.898596412037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45979.898596412037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45979.898596412037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45979.898596412037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45979.898596412037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45979.898596412037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45979.898596412037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45979.898596412037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45979.898596412037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45979.898596412037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45979.898596412037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45979.898596412037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45979.898596412037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45979.898596412037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45979.898596412037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45979.898596412037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45979.898596412037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45979.898596412037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45979.898596412037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45979.898596412037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45979.898596412037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45979.898596412037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45979.898596412037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45979.898596412037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45979.898596412037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45979.898596412037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45979.898596412037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45979.898596412037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45979.898596412037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45979.898596412037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45979.898596412037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45979.898596412037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45979.898596412037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45979.898596412037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45979.898596412037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45979.898596412037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45979.898596412037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45979.898596412037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45979.898596412037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45979.898596412037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45979.898596412037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45979.898596412037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45979.898596412037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45979.898596412037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45979.898596412037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45979.898596412037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45979.898596412037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45979.898596412037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45979.898596412037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45979.898596412037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45979.898596412037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45979.898596412037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45979.898596412037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45979.898596412037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45979.898596412037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45979.898596412037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45979.898596412037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45979.898596412037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45979.898596412037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45979.898596412037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45979.898596412037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45979.898596412037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45979.898596412037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45979.898596412037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45979.898596412037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45979.898596412037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45979.898596412037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45979.898596412037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45979.898596412037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45979.898596412037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45979.898596412037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45979.898596412037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45979.898596412037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45979.898596412037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45979.898596412037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45979.898596412037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45979.898596412037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45979.898596412037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45979.898596412037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45979.898596412037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45979.898596412037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45979.898596412037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45979.898596412037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45979.898596412037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45979.898596412037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45979.898596412037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45979.898596412037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45979.898596412037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45979.898596412037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45979.898596412037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45979.898596412037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45979.898596412037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45979.898596412037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45979.898596412037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45979.898596412037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45979.898596412037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45979.898596412037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45979.898596412037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45979.898596412037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45979.898596412037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45979.898596412037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45979.898596412037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45979.898596412037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45979.898596412037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45979.898596412037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45979.898596412037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45979.898596412037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45979.898596412037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45979.898596412037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45979.898596412037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45979.898596412037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45979.898596412037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45979.898596412037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45979.898596412037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45979.898596412037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45979.898596412037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45979.898596412037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45979.898596412037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45979.898596412037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45979.898596412037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45979.898596412037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45979.898596412037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45979.898596412037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45979.898596412037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45979.898596412037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45979.898596412037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45979.898596412037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45979.898596412037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45979.898596412037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45979.898596412037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45979.898596412037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45979.898596412037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45979.898596412037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45979.898596412037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45979.898596412037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45979.898596412037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45979.898596412037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45979.898596412037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45979.898596412037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45979.898596412037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45979.898596412037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45979.898596412037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45979.898596412037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45979.898596412037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45979.898596412037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45979.898596412037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45979.898596412037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45979.898596412037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45979.898596412037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45979.898596412037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45979.898596412037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45979.898596412037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45979.898596412037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45979.898596412037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45979.898596412037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45979.898596412037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45979.898596412037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45979.898596412037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45979.898596412037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45979.898596412037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45979.898596412037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45979.898596412037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45979.898596412037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45979.898596412037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45979.898596412037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45979.898596412037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45979.898596412037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45979.898596412037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45979.898596412037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45979.898596412037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45979.898596412037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45979.898596412037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45979.898596412037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45979.898596412037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45979.898596412037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45979.898596412037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45979.898596412037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45979.898596412037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45979.898596412037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45979.898596412037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45979.898596412037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45979.898596412037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45979.898596412037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45979.898596412037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45979.898596412037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45979.898596412037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45979.898596412037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45979.898596412037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45979.898596412037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45979.898596412037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45979.898596412037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45979.898596412037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45979.898596412037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45979.898596412037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45979.898596412037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45979.898596412037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45979.898596412037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45979.898596412037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45979.898596412037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45979.898596412037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45979.898596412037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45979.898596412037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45979.898596412037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45979.898596412037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45979.898596412037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45979.898596412037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45979.898596412037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45979.898596412037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45979.898596412037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45979.898596412037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45979.898596412037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45979.898596412037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45979.898596412037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45979.898596412037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45979.898596412037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45979.898596412037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45979.898596412037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45979.898596412037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45979.898596412037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45979.898596412037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45979.898596412037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45979.898596412037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45979.898596412037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45979.898596412037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45979.898596412037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45979.898596412037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45979.898596412037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45979.898596412037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45979.898596412037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45979.898596412037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45979.898596412037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45979.898596412037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45979.898596412037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45979.898596412037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45979.898596412037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45979.898596412037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45979.898596412037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45979.898596412037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45979.898596412037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45979.898596412037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45979.898596412037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45979.898596412037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45979.898596412037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45979.898596412037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45979.898596412037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45979.898596412037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45979.898596412037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45979.898596412037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45979.898596412037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45979.898596412037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45979.898596412037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45979.898596412037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45979.898596412037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45979.898596412037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45979.898596412037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45979.898596412037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45979.898596412037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45979.898596412037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45979.898596412037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45979.898596412037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45979.898596412037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45979.898596412037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45979.898596412037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45979.898596412037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45979.898596412037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45979.898596412037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45979.898596412037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45979.898596412037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45979.898596412037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45979.898596412037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45979.898596412037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45979.898596412037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45979.898596412037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45979.898596412037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45979.898596412037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45979.898596412037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45979.898596412037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45979.898596412037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45979.898596412037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45979.898596412037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45979.898596412037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45979.898596412037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45979.898596412037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45979.898596412037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45979.898596412037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45979.898596412037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45979.898596412037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45979.898596412037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45979.898596412037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45979.898596412037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45979.898596412037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45979.898596412037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45979.898596412037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45979.898596412037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45979.898596412037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45979.898596412037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45979.898596412037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45979.898596412037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45979.898596412037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45979.898596412037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45979.898596412037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45979.898596412037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45979.898596412037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45979.898596412037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45979.898596412037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45979.898596412037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45979.898596412037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45979.898596412037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45979.898596412037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45979.898596412037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45979.898596412037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45979.898596412037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45979.898596412037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45979.898596412037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45979.898596412037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45979.898596412037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45979.898596412037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45979.898596412037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45979.898596412037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45979.898596412037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45979.898596412037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45979.898596412037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45979.898596412037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45979.898596412037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45979.898596412037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45979.898596412037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45979.898596412037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45979.898596412037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45979.898596412037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45979.898596412037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45979.898596412037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45979.898596412037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45979.898596412037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45979.898596412037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45979.898596412037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45979.898596412037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45979.898596412037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45979.898596412037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45979.898596412037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45979.898596412037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45979.898596412037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45979.898596412037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45979.898596412037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45979.898596412037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45979.898596412037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45979.898596412037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45979.898596412037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45979.898596412037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45979.898596412037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45979.898596412037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45979.898596412037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45979.898596412037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45979.898596412037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45979.898596412037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45979.898596412037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45979.898596412037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45979.898596412037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45979.898596412037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45979.898596412037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45979.898596412037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45979.898596412037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45979.898596412037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45979.898596412037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45979.898596412037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45979.898596412037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45979.898596412037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45979.898596412037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45979.898596412037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45979.898596412037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45979.898596412037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45979.898596412037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45979.898596412037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45979.898596412037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45979.898596412037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45979.898596412037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45979.898596412037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45979.898596412037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45979.898596412037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45979.898596412037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45979.898596412037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45979.898596412037</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F13" sqref="F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88.066536226848257</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53.709719097219931</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31.237485300924163</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40">
        <v>45977.514803240738</v>
      </c>
      <c r="G5" s="111">
        <f ca="1">IFERROR(NOW()-F5,"")</f>
        <v>2.3837931712987483</v>
      </c>
      <c r="H5" s="140">
        <v>45977.468807870369</v>
      </c>
      <c r="I5" s="109" t="str">
        <f>IFERROR(VLOOKUP(D5,DB!A:F,6,0),"")</f>
        <v>SCECO</v>
      </c>
      <c r="J5" s="109" t="str">
        <f>IFERROR(VLOOKUP(D5,DB!A:G,7,0),"")</f>
        <v>Weak</v>
      </c>
      <c r="K5" s="109" t="s">
        <v>39114</v>
      </c>
      <c r="L5" s="109" t="str">
        <f>IFERROR(VLOOKUP(D5,DB!A:I,9,0),"")</f>
        <v>Latis</v>
      </c>
    </row>
    <row r="6" spans="1:13">
      <c r="A6" s="109" t="s">
        <v>39115</v>
      </c>
      <c r="B6" s="109" t="str">
        <f>IFERROR(VLOOKUP(D6,DB!A:K,11,0),"")</f>
        <v>R5</v>
      </c>
      <c r="C6" s="109">
        <v>1</v>
      </c>
      <c r="D6" s="109" t="s">
        <v>32330</v>
      </c>
      <c r="E6" s="109" t="s">
        <v>39021</v>
      </c>
      <c r="F6" s="140">
        <v>45979.807268518518</v>
      </c>
      <c r="G6" s="111">
        <f ca="1">IFERROR(NOW()-F6,"")</f>
        <v>9.1327893518609926E-2</v>
      </c>
      <c r="H6" s="140">
        <v>45979.801712962966</v>
      </c>
      <c r="I6" s="109" t="str">
        <f>IFERROR(VLOOKUP(D6,DB!A:F,6,0),"")</f>
        <v>SCECO</v>
      </c>
      <c r="J6" s="109" t="str">
        <f>IFERROR(VLOOKUP(D6,DB!A:G,7,0),"")</f>
        <v>Dead</v>
      </c>
      <c r="K6" s="109" t="s">
        <v>39116</v>
      </c>
      <c r="L6" s="109" t="str">
        <f>IFERROR(VLOOKUP(D6,DB!A:I,9,0),"")</f>
        <v>Latis</v>
      </c>
    </row>
    <row r="7" spans="1:13">
      <c r="A7" s="109"/>
      <c r="B7" s="109" t="str">
        <f>IFERROR(VLOOKUP(D7,DB!A:K,11,0),"")</f>
        <v/>
      </c>
      <c r="C7" s="109"/>
      <c r="D7" s="109"/>
      <c r="E7" s="109"/>
      <c r="F7" s="109"/>
      <c r="G7" s="111">
        <f ca="1">IFERROR(NOW()-F7,"")</f>
        <v>45979.898596412037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45979.898596412037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45979.898596412037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45979.898596412037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45979.898596412037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45979.898596412037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45979.898596412037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45979.898596412037</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45979.898596412037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45979.898596412037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45979.898596412037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45979.898596412037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45979.898596412037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45979.898596412037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45979.898596412037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45979.898596412037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45979.898596412037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45979.898596412037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45979.898596412037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45979.898596412037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45979.898596412037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45979.898596412037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45979.898596412037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45979.898596412037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45979.898596412037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45979.898596412037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45979.898596412037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45979.898596412037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45979.898596412037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45979.898596412037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45979.898596412037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45979.898596412037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45979.898596412037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45979.898596412037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45979.898596412037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45979.898596412037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45979.898596412037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45979.898596412037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45979.898596412037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45979.898596412037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45979.898596412037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45979.898596412037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45979.898596412037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45979.898596412037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45979.898596412037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45979.898596412037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45979.898596412037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45979.898596412037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45979.898596412037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45979.898596412037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45979.898596412037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45979.898596412037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45979.898596412037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45979.898596412037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45979.898596412037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45979.898596412037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45979.898596412037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45979.898596412037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45979.898596412037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45979.898596412037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45979.898596412037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45979.898596412037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45979.898596412037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45979.898596412037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45979.898596412037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45979.898596412037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45979.898596412037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45979.898596412037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45979.898596412037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45979.898596412037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45979.898596412037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45979.898596412037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45979.898596412037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45979.898596412037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45979.898596412037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45979.898596412037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45979.898596412037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45979.898596412037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45979.898596412037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45979.898596412037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45979.898596412037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45979.898596412037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45979.898596412037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45979.898596412037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45979.898596412037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45979.898596412037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45979.898596412037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45979.898596412037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45979.898596412037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45979.898596412037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45979.898596412037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45979.898596412037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45979.898596412037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45979.898596412037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45979.898596412037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45979.898596412037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45979.898596412037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45979.898596412037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45979.898596412037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45979.898596412037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45979.898596412037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45979.898596412037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45979.898596412037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45979.898596412037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45979.898596412037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45979.898596412037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45979.898596412037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45979.898596412037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45979.898596412037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45979.898596412037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45979.898596412037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45979.898596412037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45979.898596412037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45979.898596412037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45979.898596412037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45979.898596412037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45979.898596412037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45979.898596412037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45979.898596412037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45979.898596412037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45979.898596412037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45979.898596412037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45979.898596412037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45979.898596412037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45979.898596412037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45979.898596412037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45979.898596412037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45979.898596412037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45979.898596412037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45979.898596412037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45979.898596412037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45979.898596412037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45979.898596412037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45979.898596412037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45979.898596412037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45979.898596412037</v>
      </c>
      <c r="H142" s="109"/>
      <c r="I142" s="109" t="str">
        <f>IFERROR(VLOOKUP(D142,DB!A:F,6,0),"")</f>
        <v/>
      </c>
      <c r="J142" s="109" t="str">
        <f>IFERROR(VLOOKUP(D142,DB!A:G,7,0),"")</f>
        <v/>
      </c>
      <c r="K142" s="109"/>
      <c r="L142" s="109" t="str">
        <f>IFERROR(VLOOKUP(D142,DB!A:I,9,0),"")</f>
        <v/>
      </c>
    </row>
    <row r="143" spans="1:12">
      <c r="A143" s="137"/>
      <c r="B143" s="137" t="str">
        <f>IFERROR(VLOOKUP(D143,DB!A:K,11,0),"")</f>
        <v/>
      </c>
      <c r="C143" s="137"/>
      <c r="D143" s="137"/>
      <c r="E143" s="137"/>
      <c r="F143" s="138"/>
      <c r="G143" s="111">
        <f ca="1">IFERROR(NOW()-F143,"")</f>
        <v>45979.898596412037</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45979.898596412037</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45979.898596412037</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45979.898596412037</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45979.898596412037</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45979.898596412037</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45979.898596412037</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45979.898596412037</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45979.898596412037</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45979.898596412037</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45979.898596412037</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45979.898596412037</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45979.898596412037</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45979.898596412037</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45979.898596412037</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45979.898596412037</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45979.898596412037</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45979.898596412037</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45979.898596412037</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45979.898596412037</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45979.898596412037</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45979.898596412037</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45979.898596412037</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45979.898596412037</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45979.898596412037</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45979.898596412037</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45979.898596412037</v>
      </c>
      <c r="H169" s="138"/>
      <c r="I169" s="137" t="str">
        <f>IFERROR(VLOOKUP(D169,DB!A:F,6,0),"")</f>
        <v/>
      </c>
      <c r="J169" s="137" t="str">
        <f>IFERROR(VLOOKUP(D169,DB!A:G,7,0),"")</f>
        <v/>
      </c>
      <c r="K169" s="137"/>
      <c r="L169" s="137" t="str">
        <f>IFERROR(VLOOKUP(D169,DB!A:I,9,0),"")</f>
        <v/>
      </c>
    </row>
    <row r="170" spans="1:12">
      <c r="A170" s="137"/>
      <c r="B170" s="137" t="str">
        <f>IFERROR(VLOOKUP(D170,DB!A:K,11,0),"")</f>
        <v/>
      </c>
      <c r="C170" s="137"/>
      <c r="D170" s="137"/>
      <c r="E170" s="137"/>
      <c r="F170" s="138"/>
      <c r="G170" s="111">
        <f ca="1">IFERROR(NOW()-F170,"")</f>
        <v>45979.898596412037</v>
      </c>
      <c r="H170" s="138"/>
      <c r="I170" s="137" t="str">
        <f>IFERROR(VLOOKUP(D170,DB!A:F,6,0),"")</f>
        <v/>
      </c>
      <c r="J170" s="137" t="str">
        <f>IFERROR(VLOOKUP(D170,DB!A:G,7,0),"")</f>
        <v/>
      </c>
      <c r="K170" s="137"/>
      <c r="L170" s="137"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45979.898596412037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45979.898596412037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45979.898596412037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45979.898596412037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45979.898596412037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45979.898596412037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45979.898596412037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45979.898596412037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45979.898596412037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45979.898596412037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45979.898596412037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45979.898596412037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45979.898596412037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45979.898596412037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45979.898596412037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45979.898596412037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45979.898596412037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45979.898596412037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45979.898596412037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45979.898596412037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45979.898596412037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45979.898596412037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45979.898596412037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45979.898596412037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45979.898596412037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45979.898596412037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45979.898596412037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45979.898596412037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45979.898596412037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45979.898596412037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45979.898596412037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45979.898596412037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45979.898596412037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45979.898596412037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45979.898596412037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45979.898596412037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45979.898596412037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45979.898596412037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45979.898596412037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45979.898596412037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45979.898596412037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45979.898596412037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45979.898596412037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45979.898596412037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45979.898596412037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45979.898596412037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45979.898596412037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45979.898596412037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45979.898596412037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45979.898596412037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45979.898596412037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45979.898596412037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45979.898596412037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45979.898596412037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45979.898596412037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45979.898596412037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45979.898596412037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45979.898596412037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45979.898596412037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45979.898596412037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45979.898596412037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45979.898596412037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45979.898596412037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45979.898596412037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45979.898596412037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45979.898596412037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45979.898596412037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45979.898596412037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45979.898596412037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45979.898596412037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45979.898596412037</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2025-11-18T18:36:03Z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