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42" documentId="120_S{2AC9BD13-BADA-5192-A53E-5A8FF88502F6}" xr6:coauthVersionLast="47" xr6:coauthVersionMax="47" xr10:uidLastSave="{783F4329-729A-41FE-8182-DDC999B8C9D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<sst xmlns="http://schemas.openxmlformats.org/spreadsheetml/2006/main" count="180280" uniqueCount="39124">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</sst>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319.16516099536966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45982.113586921296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45982.113586921296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45982.113586921296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45982.113586921296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45982.113586921296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45982.113586921296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45982.113586921296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45982.113586921296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45982.113586921296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45982.113586921296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45982.113586921296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45982.113586921296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45982.113586921296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45982.113586921296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45982.113586921296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45982.113586921296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45982.113586921296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45982.113586921296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45982.113586921296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45982.113586921296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45982.113586921296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45982.113586921296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45982.113586921296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45982.113586921296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45982.113586921296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45982.113586921296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45982.113586921296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45982.113586921296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45982.113586921296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45982.113586921296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45982.113586921296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45982.113586921296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45982.113586921296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45982.113586921296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45982.113586921296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45982.113586921296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45982.113586921296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45982.113586921296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45982.113586921296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45982.113586921296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45982.113586921296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45982.113586921296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45982.113586921296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45982.113586921296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45982.113586921296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45982.113586921296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45982.113586921296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45982.113586921296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45982.113586921296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95361A5-4781-41C7-8DDC-4641514E7897}"/>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157.11374918981892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45982.113586921296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45982.113586921296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45982.113586921296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45982.113586921296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45982.113586921296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45982.113586921296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45982.113586921296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45982.113586921296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45982.113586921296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45982.113586921296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45982.113586921296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45982.113586921296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45982.113586921296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45982.113586921296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45982.113586921296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45982.113586921296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45982.113586921296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45982.113586921296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45982.113586921296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45982.113586921296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45982.113586921296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45982.113586921296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45982.113586921296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45982.113586921296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45982.113586921296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45982.113586921296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45982.113586921296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45982.113586921296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45982.113586921296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45982.113586921296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45982.113586921296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45982.113586921296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45982.113586921296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45982.113586921296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45982.113586921296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45982.113586921296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45982.113586921296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45982.113586921296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45982.113586921296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45982.113586921296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45982.113586921296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45982.113586921296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45982.113586921296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45982.113586921296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45982.113586921296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45982.113586921296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45982.113586921296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45982.113586921296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45982.113586921296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45982.113586921296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45982.113586921296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45982.113586921296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45982.113586921296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45982.113586921296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45982.113586921296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45982.113586921296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45982.113586921296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45982.113586921296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45982.113586921296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45982.113586921296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45982.113586921296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45982.113586921296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45982.113586921296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45982.113586921296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45982.113586921296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45982.113586921296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45982.113586921296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45982.113586921296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45982.113586921296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45982.113586921296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45982.113586921296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45982.113586921296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45982.113586921296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45982.113586921296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45982.113586921296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45982.113586921296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45982.113586921296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45982.113586921296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45982.113586921296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45982.113586921296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45982.113586921296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45982.113586921296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45982.113586921296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45982.113586921296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45982.113586921296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45982.113586921296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45982.113586921296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45982.113586921296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45982.113586921296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45982.113586921296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45982.113586921296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45982.113586921296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45982.113586921296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45982.113586921296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45982.113586921296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45982.113586921296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45982.113586921296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45982.113586921296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45982.113586921296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45982.113586921296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45982.113586921296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45982.113586921296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45982.113586921296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45982.113586921296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45982.113586921296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45982.113586921296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45982.113586921296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45982.113586921296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45982.113586921296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45982.113586921296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45982.113586921296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45982.113586921296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45982.113586921296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45982.113586921296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45982.113586921296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45982.113586921296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45982.113586921296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45982.113586921296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45982.113586921296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45982.113586921296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45982.113586921296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45982.113586921296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45982.113586921296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45982.113586921296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45982.113586921296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45982.113586921296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45982.113586921296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45982.113586921296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45982.113586921296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45982.113586921296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45982.113586921296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45982.113586921296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45982.113586921296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45982.113586921296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45982.113586921296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45982.113586921296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45982.113586921296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45982.113586921296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45982.113586921296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45982.113586921296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45982.113586921296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45982.113586921296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45982.113586921296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45982.113586921296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45982.113586921296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45982.113586921296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45982.113586921296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45982.113586921296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45982.113586921296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45982.113586921296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45982.113586921296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45982.113586921296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45982.113586921296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45982.113586921296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45982.113586921296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45982.113586921296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45982.113586921296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45982.113586921296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45982.113586921296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45982.113586921296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45982.113586921296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45982.113586921296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45982.113586921296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45982.113586921296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45982.11358715278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45982.11358715278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45982.11358715278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45982.11358715278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45982.11358715278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45982.11358715278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45982.11358715278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45982.11358715278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45982.11358715278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45982.11358715278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45982.11358715278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45982.11358715278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45982.11358715278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45982.11358715278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45982.11358715278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45982.11358715278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45982.11358715278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45982.11358715278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45982.11358715278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45982.11358715278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45982.11358715278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45982.11358715278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45982.11358715278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45982.11358715278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45982.11358715278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45982.11358715278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45982.11358715278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45982.11358715278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45982.11358715278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45982.11358715278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45982.11358715278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45982.11358715278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45982.11358715278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45982.11358715278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45982.11358715278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45982.11358715278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45982.11358715278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45982.11358715278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45982.11358715278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45982.11358715278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45982.11358715278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45982.11358715278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45982.11358715278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45982.11358715278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45982.11358715278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45982.11358715278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45982.11358715278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45982.11358715278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45982.11358715278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45982.11358715278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45982.11358715278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45982.11358715278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45982.11358715278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45982.11358715278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45982.11358715278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45982.11358715278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45982.11358715278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45982.11358715278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45982.11358715278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45982.11358715278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45982.11358715278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45982.11358715278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45982.11358715278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45982.11358715278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45982.11358715278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45982.11358715278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45982.11358715278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45982.11358715278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45982.11358715278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45982.11358715278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45982.11358715278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45982.11358715278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45982.11358715278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45982.11358715278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45982.11358715278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45982.11358715278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45982.11358715278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45982.11358715278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45982.11358715278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45982.11358715278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45982.11358715278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45982.11358715278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45982.11358715278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45982.11358715278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45982.11358715278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45982.11358715278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45982.11358715278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45982.11358715278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45982.11358715278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45982.11358715278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45982.11358715278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45982.11358715278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45982.11358715278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45982.11358715278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45982.11358715278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45982.11358715278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45982.11358715278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45982.11358715278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45982.11358715278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45982.11358715278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45982.11358715278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45982.11358715278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45982.11358715278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45982.11358715278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45982.11358715278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45982.11358715278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45982.11358715278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45982.11358715278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45982.11358715278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45982.11358715278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45982.11358715278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45982.11358715278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45982.11358715278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45982.11358715278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45982.11358715278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45982.11358715278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45982.11358715278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45982.11358715278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45982.11358715278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45982.11358715278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45982.11358715278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45982.11358715278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45982.11358715278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45982.11358715278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45982.11358715278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45982.11358715278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45982.11358715278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45982.11358715278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45982.11358715278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45982.11358715278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45982.11358715278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45982.11358715278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45982.11358715278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45982.11358715278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45982.11358715278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45982.11358715278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45982.11358715278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45982.11358715278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45982.11358715278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45982.11358715278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45982.11358715278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45982.11358715278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45982.11358715278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45982.11358715278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45982.11358715278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45982.11358715278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45982.11358715278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45982.11358715278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45982.11358715278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45982.11358715278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45982.11358715278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45982.11358715278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45982.11358715278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45982.11358715278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45982.11358715278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45982.11358715278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45982.11358715278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45982.11358715278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45982.11358715278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45982.11358715278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45982.11358715278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45982.11358715278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45982.11358715278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45982.11358715278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45982.11358715278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45982.11358715278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45982.11358715278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45982.11358715278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45982.11358715278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45982.11358715278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45982.11358715278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45982.11358715278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45982.11358715278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45982.11358715278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45982.11358715278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45982.11358715278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45982.11358715278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45982.11358715278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45982.11358715278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45982.11358715278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45982.11358715278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45982.11358715278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45982.11358715278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45982.11358715278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45982.11358715278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45982.11358715278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45982.11358715278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45982.11358715278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45982.11358715278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45982.11358715278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45982.11358715278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45982.11358715278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45982.11358715278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45982.11358715278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45982.11358715278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45982.11358715278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45982.11358715278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45982.11358715278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45982.11358715278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45982.11358715278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45982.11358715278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45982.11358715278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45982.11358715278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45982.11358715278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45982.11358715278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45982.11358715278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45982.11358715278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45982.11358715278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45982.11358715278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45982.11358715278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45982.11358715278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45982.11358715278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45982.11358715278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45982.11358715278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45982.11358715278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45982.11358715278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45982.11358715278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45982.11358715278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45982.11358715278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45982.11358715278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45982.11358715278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45982.11358715278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45982.11358715278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45982.11358715278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45982.11358715278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45982.11358715278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45982.11358715278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45982.11358715278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45982.11358715278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45982.11358715278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45982.11358715278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45982.11358715278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45982.11358715278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45982.11358715278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45982.11358715278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45982.11358715278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45982.11358715278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45982.11358715278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45982.11358715278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45982.11358715278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45982.11358715278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45982.11358715278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45982.11358715278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45982.11358715278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45982.11358715278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45982.11358715278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45982.11358715278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45982.11358715278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45982.11358715278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45982.11358715278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45982.11358715278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45982.11358715278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45982.11358715278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45982.11358715278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45982.11358715278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45982.11358715278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45982.11358715278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45982.11358715278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45982.11358715278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45982.11358715278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45982.11358715278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45982.11358715278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45982.11358715278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45982.11358715278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45982.11358715278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45982.11358715278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45982.11358715278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45982.11358715278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45982.11358715278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45982.11358715278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45982.11358715278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45982.11358715278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45982.11358715278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45982.11358715278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45982.11358715278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45982.11358715278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45982.11358715278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45982.11358715278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45982.11358715278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45982.11358715278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45982.11358715278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45982.11358715278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45982.11358715278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45982.11358715278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45982.11358715278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45982.11358715278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45982.11358715278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45982.11358715278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45982.11358715278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45982.11358715278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45982.11358715278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45982.11358715278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45982.11358715278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45982.11358715278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45982.11358715278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45982.11358715278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45982.11358715278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45982.11358715278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45982.11358715278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45982.11358715278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45982.11358715278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45982.11358715278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45982.11358715278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45982.11358715278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45982.11358715278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45982.11358715278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45982.11358715278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45982.11358715278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45982.11358715278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45982.11358715278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45982.11358715278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45982.11358715278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45982.11358715278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45982.11358715278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45982.11358715278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45982.11358715278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45982.11358715278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45982.11358715278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45982.11358715278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45982.11358715278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45982.11358715278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45982.11358715278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45982.11358715278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45982.11358715278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45982.11358715278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45982.11358715278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45982.11358715278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45982.11358715278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45982.11358715278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45982.11358715278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45982.11358715278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45982.11358715278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45982.11358715278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45982.11358715278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45982.11358715278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45982.11358715278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45982.11358715278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45982.11358715278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45982.11358715278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45982.11358715278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45982.11358715278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45982.11358715278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45982.11358715278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45982.11358715278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45982.11358715278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45982.11358715278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45982.11358715278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45982.11358715278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45982.11358715278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45982.11358715278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45982.11358715278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45982.11358715278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45982.11358715278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45982.11358715278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45982.11358715278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45982.11358715278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45982.11358715278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45982.11358715278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45982.11358715278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45982.11358715278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45982.11358715278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45982.11358715278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45982.11358715278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45982.11358715278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45982.11358715278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45982.11358715278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45982.11358715278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45982.11358715278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45982.11358715278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45982.11358715278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45982.11358715278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45982.11358715278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45982.11358715278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45982.11358715278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45982.11358715278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45982.11358715278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45982.11358715278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45982.11358715278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45982.11358715278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45982.11358715278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45982.11358715278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45982.11358715278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45982.11358715278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45982.11358715278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45982.11358715278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45982.11358715278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45982.11358715278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45982.11358715278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45982.11358715278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45982.11358715278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45982.11358715278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45982.11358715278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45982.11358715278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45982.11358715278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45982.11358715278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45982.11358715278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45982.11358715278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45982.11358715278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45982.11358715278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45982.11358715278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45982.11358715278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45982.11358715278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45982.11358715278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45982.11358715278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45982.11358715278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45982.11358715278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45982.11358715278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45982.11358715278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45982.11358715278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45982.11358715278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45982.11358715278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45982.11358715278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45982.11358715278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45982.11358715278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45982.11358715278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45982.11358715278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45982.11358715278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45982.11358715278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45982.11358715278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45982.11358715278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45982.11358715278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45982.11358715278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45982.11358715278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45982.11358715278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45982.11358715278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45982.11358715278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45982.11358715278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45982.11358715278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45982.11358715278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45982.11358715278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45982.11358715278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45982.11358715278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45982.11358715278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45982.11358715278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45982.11358715278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45982.11358715278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45982.11358715278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45982.11358715278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45982.11358715278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45982.11358715278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45982.11358715278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45982.11358715278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45982.11358715278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45982.11358715278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45982.11358715278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45982.11358715278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45982.11358715278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45982.11358715278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45982.11358715278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45982.11358715278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45982.11358715278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45982.11358715278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45982.11358715278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45982.11358715278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45982.11358715278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45982.11358715278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45982.11358715278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45982.11358715278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45982.11358715278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45982.11358715278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45982.11358715278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45982.11358715278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45982.11358715278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45982.11358715278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45982.11358715278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45982.11358715278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45982.11358715278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45982.11358715278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45982.11358715278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45982.11358715278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45982.11358715278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45982.11358715278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45982.11358715278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45982.11358715278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45982.11358715278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45982.11358715278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45982.11358715278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45982.11358715278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45982.11358715278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45982.11358715278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45982.11358715278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45982.11358715278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45982.11358715278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45982.11358715278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45982.11358715278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45982.11358715278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45982.11358715278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45982.11358715278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45982.11358715278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45982.11358715278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45982.11358715278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45982.11358715278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45982.11358715278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45982.11358715278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45982.11358715278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45982.11358715278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45982.11358715278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45982.11358715278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45982.11358715278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45982.11358715278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45982.11358715278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45982.11358715278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45982.11358715278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45982.11358715278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45982.11358715278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45982.11358715278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45982.11358715278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45982.11358715278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45982.11358715278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45982.11358715278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45982.11358715278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45982.11358715278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45982.11358715278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45982.11358715278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45982.11358715278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45982.11358715278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45982.11358715278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45982.11358715278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45982.11358715278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45982.11358715278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45982.11358715278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45982.11358715278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45982.11358715278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45982.11358715278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45982.11358715278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45982.11358715278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45982.11358715278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45982.11358715278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45982.11358715278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45982.11358715278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45982.11358715278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45982.11358715278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45982.11358715278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45982.11358715278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45982.11358715278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45982.11358715278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45982.11358715278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45982.11358715278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45982.11358715278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45982.11358715278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45982.11358715278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45982.11358715278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45982.11358715278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45982.11358715278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45982.11358715278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45982.11358715278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45982.11358715278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45982.11358715278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45982.11358715278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45982.11358715278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45982.11358715278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45982.11358715278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45982.11358715278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45982.11358715278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45982.11358715278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45982.11358715278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45982.11358715278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45982.11358715278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45982.11358715278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45982.11358715278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45982.11358715278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45982.11358715278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45982.11358715278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45982.11358715278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45982.11358715278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45982.11358715278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45982.11358715278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45982.11358715278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45982.11358715278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45982.11358715278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45982.11358715278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45982.11358715278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45982.11358715278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45982.11358715278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45982.11358715278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45982.11358715278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45982.11358715278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45982.11358715278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45982.11358715278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45982.11358715278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45982.11358715278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45982.11358715278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45982.11358715278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45982.11358715278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45982.11358715278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45982.11358715278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45982.11358715278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45982.11358715278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45982.11358715278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45982.11358715278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45982.11358715278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45982.11358715278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45982.11358715278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45982.11358715278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45982.11358715278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45982.11358715278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45982.11358715278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45982.11358715278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45982.11358715278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45982.11358715278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45982.11358715278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45982.11358715278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45982.11358715278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45982.11358715278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45982.11358715278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45982.11358715278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45982.11358715278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45982.11358715278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45982.11358715278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45982.11358715278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45982.11358715278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45982.11358715278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45982.11358715278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45982.11358715278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45982.11358715278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45982.11358715278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45982.11358715278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45982.11358715278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45982.11358715278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45982.11358715278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45982.11358715278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45982.11358715278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45982.11358715278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45982.11358715278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45982.11358715278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45982.11358715278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45982.11358715278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45982.11358715278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45982.11358715278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45982.11358715278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45982.11358715278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45982.11358715278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45982.11358715278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45982.11358715278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45982.11358715278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45982.11358715278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45982.11358715278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45982.11358715278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45982.11358715278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45982.11358715278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45982.11358715278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45982.11358715278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45982.11358715278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45982.11358715278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45982.11358715278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45982.11358715278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45982.11358715278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45982.11358715278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45982.11358715278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45982.11358715278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45982.11358715278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45982.11358715278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45982.11358715278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45982.11358715278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45982.11358715278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45982.11358715278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45982.11358715278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45982.11358715278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45982.11358715278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45982.11358715278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45982.11358715278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45982.11358715278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45982.11358715278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45982.11358715278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45982.11358715278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45982.11358715278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45982.11358715278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45982.11358715278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45982.11358715278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45982.11358715278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45982.11358715278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45982.11358715278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45982.11358715278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45982.11358715278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45982.11358715278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45982.11358715278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45982.11358715278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45982.11358715278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45982.11358715278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45982.11358715278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45982.11358715278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45982.11358715278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45982.11358715278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45982.11358715278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45982.11358715278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45982.11358715278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45982.11358715278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45982.11358715278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45982.11358715278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45982.11358715278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45982.11358715278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45982.11358715278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45982.11358715278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45982.11358715278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45982.11358715278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45982.11358715278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45982.11358715278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45982.11358715278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45982.11358715278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45982.11358715278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45982.11358715278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45982.11358715278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45982.11358715278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45982.11358715278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45982.11358715278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45982.11358715278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45982.11358715278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45982.11358715278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45982.11358715278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45982.11358715278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45982.11358715278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45982.11358715278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45982.11358715278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45982.11358715278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45982.11358715278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45982.11358715278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45982.11358715278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45982.11358715278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45982.11358715278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45982.11358715278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45982.11358715278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45982.11358715278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45982.11358715278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45982.11358715278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45982.11358715278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45982.11358715278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45982.11358715278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45982.11358715278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45982.11358715278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45982.11358715278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45982.11358715278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45982.11358715278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45982.11358715278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45982.11358715278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45982.11358715278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45982.11358715278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45982.11358715278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45982.11358715278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45982.11358715278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45982.11358715278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45982.11358715278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45982.11358715278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45982.11358715278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45982.11358715278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45982.11358715278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45982.11358715278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45982.11358715278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45982.11358715278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45982.11358715278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45982.11358715278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45982.11358715278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45982.11358715278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45982.11358715278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45982.11358715278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45982.11358715278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45982.11358715278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45982.11358715278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45982.11358715278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45982.11358715278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45982.11358715278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45982.11358715278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45982.11358715278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45982.11358715278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45982.11358715278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45982.11358715278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45982.11358715278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45982.11358715278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45982.11358715278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45982.11358715278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45982.11358715278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45982.11358715278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45982.11358715278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45982.11358715278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45982.11358715278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45982.11358715278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45982.11358715278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45982.11358715278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45982.11358715278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45982.11358715278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45982.11358715278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45982.11358715278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45982.11358715278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45982.11358715278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45982.11358715278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45982.11358715278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45982.11358715278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45982.11358715278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45982.11358715278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45982.11358715278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45982.11358715278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45982.11358715278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45982.11358715278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45982.11358715278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45982.11358715278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45982.11358715278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45982.11358715278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45982.11358715278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45982.11358715278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45982.11358715278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45982.11358715278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45982.11358715278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45982.11358715278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45982.11358715278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45982.11358715278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45982.11358715278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45982.11358715278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45982.11358715278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45982.11358715278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45982.11358715278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45982.11358715278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45982.11358715278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45982.11358715278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45982.11358715278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45982.11358715278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45982.11358715278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45982.11358715278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45982.11358715278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45982.11358715278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45982.11358715278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45982.11358715278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45982.11358715278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45982.11358715278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45982.11358715278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45982.11358715278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45982.11358715278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45982.11358715278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45982.11358715278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45982.11358715278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45982.11358715278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45982.11358715278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45982.11358715278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45982.11358715278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45982.11358715278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45982.11358715278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45982.11358715278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45982.11358715278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45982.11358715278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45982.11358715278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45982.11358715278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45982.11358715278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45982.11358715278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45982.11358715278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45982.11358715278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45982.11358715278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45982.11358715278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45982.11358715278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45982.11358715278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45982.11358715278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45982.11358715278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45982.11358715278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45982.11358715278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45982.11358715278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45982.11358715278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45982.11358715278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45982.11358715278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45982.11358715278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45982.11358715278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45982.11358715278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45982.11358715278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45982.11358715278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45982.11358715278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45982.11358715278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45982.11358715278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45982.11358715278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45982.11358715278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45982.11358715278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45982.11358715278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45982.11358715278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45982.11358715278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45982.11358715278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45982.11358715278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45982.11358715278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45982.11358715278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45982.11358715278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45982.11358715278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45982.11358715278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45982.11358715278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45982.11358715278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45982.11358715278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45982.11358715278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45982.11358715278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45982.11358715278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45982.11358715278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45982.11358715278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45982.11358715278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45982.11358715278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45982.11358715278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45982.11358715278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45982.11358715278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45982.11358715278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45982.11358715278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45982.11358715278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45982.11358715278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45982.11358715278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45982.11358715278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45982.11358715278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45982.11358715278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45982.11358715278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45982.11358715278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45982.11358715278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45982.11358715278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45982.11358715278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45982.11358715278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45982.11358715278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45982.11358715278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45982.11358715278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45982.11358715278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45982.11358715278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45982.11358715278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45982.11358715278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45982.11358715278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45982.11358715278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45982.11358715278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45982.11358715278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45982.11358715278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45982.11358715278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45982.11358715278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45982.11358715278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45982.11358715278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45982.11358715278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45982.11358715278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45982.11358715278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45982.11358715278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45982.11358715278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45982.11358715278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45982.11358715278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45982.11358715278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45982.11358715278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45982.11358715278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45982.11358715278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45982.11358715278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45982.11358715278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45982.11358715278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45982.11358715278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45982.11358715278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45982.11358715278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45982.11358715278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45982.11358715278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45982.11358715278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45982.11358715278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45982.11358715278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45982.11358715278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45982.11358715278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45982.11358715278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45982.11358715278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45982.11358715278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45982.11358715278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45982.11358715278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45982.11358715278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45982.11358715278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45982.11358715278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45982.11358715278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45982.11358715278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45982.11358715278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45982.11358715278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45982.11358715278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45982.11358715278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45982.11358715278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45982.11358715278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45982.11358715278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45982.11358715278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45982.11358715278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45982.11358715278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45982.11358715278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45982.11358715278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45982.11358715278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45982.11358715278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45982.11358715278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45982.11358715278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45982.11358715278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45982.11358715278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278.6328693286996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45982.113586921296</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45982.113586921296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45982.113586921296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45982.113586921296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45982.113586921296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45982.113586921296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45982.113586921296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45982.113586921296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45982.113586921296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45982.113586921296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45982.113586921296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45982.113586921296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45982.113586921296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45982.113586921296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45982.113586921296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45982.113586921296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45982.113586921296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45982.113586921296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45982.113586921296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45982.113586921296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45982.113586921296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45982.113586921296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45982.113586921296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45982.113586921296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45982.113586921296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45982.113586921296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45982.113586921296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45982.113586921296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45982.113586921296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45982.113586921296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45982.113586921296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45982.113586921296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45982.113586921296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45982.113586921296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45982.113586921296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45982.113586921296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45982.113586921296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45982.113586921296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45982.113586921296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45982.113586921296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45982.113586921296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45982.113586921296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45982.113586921296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45982.113586921296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45982.113586921296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45982.113586921296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45982.113586921296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45982.113586921296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45982.113586921296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45982.113586921296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45982.113586921296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45982.113586921296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45982.113586921296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45982.113586921296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45982.113586921296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45982.113586921296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45982.113586921296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45982.113586921296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45982.113586921296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45982.113586921296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45982.113586921296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45982.113586921296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45982.113586921296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45982.113586921296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45982.113586921296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45982.113586921296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45982.113586921296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45982.113586921296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45982.113586921296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45982.113586921296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45982.113586921296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45982.113586921296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45982.113586921296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45982.113586921296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45982.113586921296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45982.113586921296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45982.113586921296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45982.113586921296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45982.113586921296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45982.113586921296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45982.113586921296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45982.113586921296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45982.113586921296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45982.113586921296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45982.113586921296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45982.113586921296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45982.113586921296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45982.113586921296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45982.113586921296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45982.113586921296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45982.113586921296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45982.113586921296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45982.113586921296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45982.113586921296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45982.113586921296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45982.113586921296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45982.113586921296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45982.113586921296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45982.113586921296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45982.113586921296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45982.113586921296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45982.113586921296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45982.113586921296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45982.113586921296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45982.113586921296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45982.113586921296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45982.113586921296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45982.113586921296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45982.113586921296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45982.113586921296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45982.113586921296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45982.113586921296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45982.113586921296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45982.113586921296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45982.113586921296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45982.113586921296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45982.113586921296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45982.113586921296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45982.113586921296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45982.113586921296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45982.113586921296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45982.113586921296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45982.113586921296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45982.113586921296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45982.113586921296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45982.113586921296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45982.113586921296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45982.113586921296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45982.113586921296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45982.113586921296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45982.113586921296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45982.113586921296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45982.113586921296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45982.113586921296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45982.113586921296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45982.113586921296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45982.113586921296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45982.113586921296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45982.113586921296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45982.113586921296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45982.113586921296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45982.113586921296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45982.113586921296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45982.113586921296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45982.113586921296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45982.113586921296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45982.113586921296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45982.113586921296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45982.113586921296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45982.113586921296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45982.113586921296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45982.113586921296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45982.113586921296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45982.113586921296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45982.113586921296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45982.113586921296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45982.113586921296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45982.113586921296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45982.113586921296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45982.113586921296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45982.113586921296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45982.113586921296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45982.113586921296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45982.113586921296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45982.113586921296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45982.113586921296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45982.113586921296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45982.113586921296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45982.113586921296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45982.113586921296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45982.113586921296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45982.113586921296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45982.113586921296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45982.113586921296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45982.113586921296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45982.113586921296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45982.113586921296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45982.113586921296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45982.113586921296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45982.113586921296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45982.113586921296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45982.113586921296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45982.113586921296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45982.113586921296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45982.113586921296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45982.113586921296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45982.113586921296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45982.113586921296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45982.113586921296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45982.113586921296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45982.113586921296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45982.113586921296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45982.113586921296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45982.113586921296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45982.113586921296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45982.113586921296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45982.113586921296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45982.113586921296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45982.113586921296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45982.113586921296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45982.113586921296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45982.113586921296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45982.113586921296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45982.113586921296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45982.113586921296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45982.113586921296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45982.113586921296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45982.113586921296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45982.113586921296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45982.113586921296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45982.113586921296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45982.113586921296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45982.113586921296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45982.113586921296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45982.113586921296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45982.113586921296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45982.113586921296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45982.113586921296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45982.113586921296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45982.113586921296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45982.113586921296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45982.113586921296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45982.113586921296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45982.113586921296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45982.113586921296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45982.113586921296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45982.113586921296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45982.113586921296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45982.113586921296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45982.113586921296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45982.113586921296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45982.113586921296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45982.113586921296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45982.113586921296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45982.113586921296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45982.113586921296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45982.113586921296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45982.113586921296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45982.113586921296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45982.113586921296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45982.113586921296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45982.113586921296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45982.113586921296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45982.113586921296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45982.113586921296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45982.113586921296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45982.113586921296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45982.113586921296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45982.113586921296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45982.113586921296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45982.113586921296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45982.113586921296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45982.113586921296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45982.113586921296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45982.113586921296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45982.113586921296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45982.113586921296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45982.113586921296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45982.113586921296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45982.113586921296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45982.113586921296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45982.113586921296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45982.113586921296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45982.113586921296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45982.113586921296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45982.113586921296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45982.113586921296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45982.113586921296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45982.113586921296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45982.113586921296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45982.113586921296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45982.113586921296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45982.113586921296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45982.113586921296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45982.113586921296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45982.113586921296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45982.113586921296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45982.113586921296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45982.113586921296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45982.113586921296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45982.113586921296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45982.113586921296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45982.113586921296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45982.113586921296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45982.113586921296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45982.113586921296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45982.113586921296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45982.113586921296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45982.113586921296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45982.113586921296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45982.113586921296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45982.113586921296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45982.113586921296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45982.113586921296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45982.113586921296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45982.113586921296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45982.113586921296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45982.113586921296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45982.113586921296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45982.113586921296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45982.113586921296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45982.113586921296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45982.113586921296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45982.113586921296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45982.113586921296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45982.113586921296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45982.113586921296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45982.113586921296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45982.113586921296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45982.113586921296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45982.113586921296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45982.113586921296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45982.113586921296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45982.113586921296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45982.113586921296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45982.113586921296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45982.113586921296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45982.113586921296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45982.113586921296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45982.113586921296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45982.113586921296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45982.113586921296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45982.113586921296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45982.113586921296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45982.113586921296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45982.113586921296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45982.113586921296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45982.113586921296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45982.113586921296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45982.113586921296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45982.113586921296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45982.113586921296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45982.113586921296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45982.113586921296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45982.113586921296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45982.113586921296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45982.113586921296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45982.113586921296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45982.113586921296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45982.113586921296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45982.113586921296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45982.113586921296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45982.113586921296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45982.113586921296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45982.113586921296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45982.113586921296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45982.113586921296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45982.113586921296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45982.113586921296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45982.113586921296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45982.113586921296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45982.113586921296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45982.113586921296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45982.113586921296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45982.113586921296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45982.113586921296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45982.113586921296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45982.113586921296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45982.113586921296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45982.113586921296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45982.113586921296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45982.113586921296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45982.113586921296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45982.113586921296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45982.113586921296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45982.113586921296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45982.113586921296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45982.113586921296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45982.113586921296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45982.113586921296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45982.113586921296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45982.113586921296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45982.113586921296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45982.113586921296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45982.113586921296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45982.113586921296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45982.113586921296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45982.113586921296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45982.113586921296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45982.113586921296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45982.113586921296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45982.113586921296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45982.113586921296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45982.113586921296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45982.113586921296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45982.113586921296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45982.113586921296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45982.113586921296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45982.113586921296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45982.113586921296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45982.113586921296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45982.113586921296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45982.113586921296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45982.113586921296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45982.113586921296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45982.113586921296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45982.113586921296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45982.113586921296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45982.113586921296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45982.113586921296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45982.113586921296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45982.113586921296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45982.113586921296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45982.113586921296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45982.113586921296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45982.113586921296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45982.113586921296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45982.113586921296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45982.113586921296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45982.113586921296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45982.113586921296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45982.113586921296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45982.113586921296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45982.113586921296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45982.113586921296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45982.113586921296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45982.113586921296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45982.113586921296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45982.113586921296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45982.113586921296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45982.113586921296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45982.113586921296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45982.113586921296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45982.113586921296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45982.113586921296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45982.113586921296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45982.113586921296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45982.113586921296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45982.113586921296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45982.113586921296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45982.113586921296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45982.113586921296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45982.113586921296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45982.113586921296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45982.113586921296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45982.113586921296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45982.113586921296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45982.113586921296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45982.113586921296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45982.113586921296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45982.113586921296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45982.113586921296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45982.113586921296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45982.113586921296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45982.113586921296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45982.113586921296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45982.113586921296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45982.113586921296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45982.113586921296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45982.113586921296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45982.113586921296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45982.113586921296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45982.113586921296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45982.113586921296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45982.113586921296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45982.113586921296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45982.113586921296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45982.113586921296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45982.113586921296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45982.113586921296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45982.113586921296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90.281526967592072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55.924709837963746</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33.452476041667978</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4.5987836805579718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0.74028831018222263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0.24766099536645925</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R5</v>
      </c>
      <c r="C8" s="109"/>
      <c r="D8" s="109" t="s">
        <v>34957</v>
      </c>
      <c r="E8" s="109"/>
      <c r="F8" s="109"/>
      <c r="G8" s="111">
        <f ca="1">IFERROR(NOW()-F8,"")</f>
        <v>45982.113586921296</v>
      </c>
      <c r="H8" s="128"/>
      <c r="I8" s="109" t="str">
        <f>IFERROR(VLOOKUP(D8,DB!A:F,6,0),"")</f>
        <v>SCECO</v>
      </c>
      <c r="J8" s="109" t="str">
        <f>IFERROR(VLOOKUP(D8,DB!A:G,7,0),"")</f>
        <v>Good</v>
      </c>
      <c r="K8" s="109"/>
      <c r="L8" s="109" t="str">
        <f>IFERROR(VLOOKUP(D8,DB!A:I,9,0),"")</f>
        <v>Latis</v>
      </c>
    </row>
    <row r="9" spans="1:13">
      <c r="A9" s="109"/>
      <c r="B9" s="109" t="str">
        <f>IFERROR(VLOOKUP(D9,DB!A:K,11,0),"")</f>
        <v>R5</v>
      </c>
      <c r="C9" s="109"/>
      <c r="D9" s="109" t="s">
        <v>34276</v>
      </c>
      <c r="E9" s="109"/>
      <c r="F9" s="109"/>
      <c r="G9" s="111">
        <f ca="1">IFERROR(NOW()-F9,"")</f>
        <v>45982.113586921296</v>
      </c>
      <c r="H9" s="128"/>
      <c r="I9" s="109" t="str">
        <f>IFERROR(VLOOKUP(D9,DB!A:F,6,0),"")</f>
        <v>SCECO</v>
      </c>
      <c r="J9" s="109" t="str">
        <f>IFERROR(VLOOKUP(D9,DB!A:G,7,0),"")</f>
        <v>Vandalized</v>
      </c>
      <c r="K9" s="109"/>
      <c r="L9" s="109" t="str">
        <f>IFERROR(VLOOKUP(D9,DB!A:I,9,0),"")</f>
        <v>Latis</v>
      </c>
    </row>
    <row r="10" spans="1:13">
      <c r="A10" s="109"/>
      <c r="B10" s="109" t="str">
        <f>IFERROR(VLOOKUP(D10,DB!A:K,11,0),"")</f>
        <v/>
      </c>
      <c r="C10" s="109"/>
      <c r="D10"/>
      <c r="E10" s="109"/>
      <c r="F10" s="109"/>
      <c r="G10" s="111">
        <f ca="1">IFERROR(NOW()-F10,"")</f>
        <v>45982.113586921296</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45982.113586921296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45982.113586921296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45982.113586921296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45982.113586921296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45982.113586921296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45982.113586921296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45982.113586921296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45982.113586921296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45982.113586921296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45982.113586921296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45982.113586921296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45982.113586921296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45982.113586921296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45982.113586921296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45982.113586921296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45982.113586921296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45982.113586921296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45982.113586921296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45982.113586921296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45982.113586921296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45982.113586921296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45982.113586921296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45982.113586921296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45982.113586921296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45982.113586921296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45982.113586921296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45982.113586921296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45982.113586921296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45982.113586921296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45982.113586921296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45982.113586921296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45982.113586921296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45982.113586921296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45982.113586921296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45982.113586921296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45982.113586921296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45982.113586921296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45982.113586921296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45982.113586921296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45982.113586921296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45982.113586921296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45982.113586921296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45982.113586921296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45982.113586921296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45982.113586921296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45982.113586921296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45982.113586921296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45982.113586921296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45982.113586921296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45982.113586921296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45982.113586921296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45982.113586921296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45982.113586921296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45982.113586921296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45982.113586921296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45982.113586921296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45982.113586921296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45982.113586921296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45982.113586921296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45982.113586921296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45982.113586921296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45982.113586921296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45982.113586921296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45982.113586921296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45982.113586921296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45982.113586921296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45982.113586921296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45982.113586921296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45982.113586921296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45982.113586921296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45982.113586921296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45982.113586921296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45982.113586921296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45982.113586921296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45982.113586921296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45982.113586921296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45982.113586921296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45982.113586921296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45982.113586921296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45982.113586921296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45982.113586921296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45982.113586921296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45982.113586921296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45982.113586921296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45982.113586921296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45982.113586921296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45982.113586921296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45982.113586921296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45982.113586921296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45982.113586921296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45982.113586921296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45982.113586921296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45982.113586921296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45982.113586921296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45982.113586921296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45982.113586921296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45982.113586921296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45982.113586921296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45982.113586921296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45982.113586921296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45982.113586921296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45982.113586921296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45982.113586921296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45982.113586921296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45982.113586921296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7.8077662037685513E-2</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45982.113586921296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45982.113586921296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45982.113586921296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45982.11358715278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45982.11358715278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45982.11358715278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45982.11358715278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45982.11358715278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45982.11358715278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45982.11358715278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45982.11358715278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45982.11358715278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45982.11358715278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45982.11358715278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45982.11358715278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45982.11358715278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45982.11358715278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45982.11358715278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45982.11358715278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45982.11358715278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45982.11358715278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45982.11358715278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45982.11358715278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45982.11358715278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45982.11358715278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45982.11358715278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45982.11358715278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45982.11358715278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45982.11358715278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45982.11358715278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45982.11358715278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45982.11358715278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45982.11358715278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45982.11358715278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45982.11358715278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45982.11358715278</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2025-11-20T23:43:41Z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