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28" documentId="13_ncr:1_{F6CB121F-512D-4AA6-A0C1-0FB36C537598}" xr6:coauthVersionLast="47" xr6:coauthVersionMax="47" xr10:uidLastSave="{BD62AD3F-2CF0-46D9-B4A3-3AEAC74D7FC4}"/>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<sst xmlns="http://schemas.openxmlformats.org/spreadsheetml/2006/main" count="180272" uniqueCount="39121">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</sst>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299.72605011574342</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45962.674475810185</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45962.674475810185</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45962.674475810185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45962.674475810185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45962.674475810185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45962.674475810185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45962.674475810185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45962.674475810185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45962.674475810185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45962.674475810185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45962.674475810185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45962.674475810185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45962.674475810185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45962.674475810185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45962.674475810185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45962.674475810185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45962.674475810185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45962.674475810185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45962.674475810185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45962.674475810185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45962.674475810185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45962.674475810185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45962.674475810185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45962.674475810185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45962.674475810185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45962.674475810185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45962.674475810185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45962.674475810185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45962.674475810185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45962.674475810185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45962.674475810185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45962.674475810185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45962.674475810185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45962.674475810185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45962.674475810185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45962.674475810185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45962.674475810185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45962.674475810185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45962.674475810185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45962.674475810185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45962.674475810185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45962.674475810185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45962.674475810185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45962.674475810185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45962.674475810185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45962.674475810185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45962.674475810185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45962.674475810185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45962.674475810185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45962.674475810185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45962.674475810185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45962.674475810185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45962.674475810185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45962.674475810185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45962.674475810185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45962.674475810185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45962.674475810185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45962.674475810185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45962.674475810185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45962.674475810185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45962.674475810185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45962.674475810185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45962.674475810185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45962.674475810185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45962.674475810185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45962.674475810185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45962.674475810185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45962.674475810185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45962.674475810185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45962.674475810185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45962.674475810185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45962.674475810185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45962.674475810185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45962.674475810185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45962.674475810185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45962.674475810185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45962.674475810185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45962.674475810185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45962.674475810185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45962.674475810185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45962.674475810185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45962.674475810185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45962.674475810185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45962.674475810185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45962.674475810185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45962.674475810185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45962.674475810185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45962.674475810185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45962.674475810185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45962.674475810185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45962.674475810185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45962.674475810185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45962.674475810185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45962.674475810185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45962.674475810185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45962.674475810185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45962.674475810185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45962.674475810185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45962.674475810185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45962.674475810185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45962.674475810185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45962.674475810185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45962.674475810185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45962.674475810185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45962.674475810185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45962.674475810185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45962.67447604167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45962.67447604167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45962.67447604167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45962.67447604167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45962.67447604167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45962.67447604167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45962.67447604167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45962.67447604167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45962.67447604167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45962.67447604167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45962.67447604167</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45962.67447604167</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137.67463807870809</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3.9323927083387389</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19205</v>
      </c>
      <c r="E5" s="113" t="s">
        <v>39021</v>
      </c>
      <c r="F5" s="114">
        <v>45962.50990740741</v>
      </c>
      <c r="G5" s="115">
        <f ca="1">IFERROR(NOW()-F5,"-")</f>
        <v>0.16456863425992196</v>
      </c>
      <c r="H5" s="114">
        <v>45962.496770833335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45962.67447604167</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45962.67447604167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45962.67447604167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45962.67447604167</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45962.67447604167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45962.67447604167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45962.67447604167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45962.67447604167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45962.67447604167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45962.67447604167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45962.67447604167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45962.67447604167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45962.67447604167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45962.67447604167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45962.67447604167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45962.67447604167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45962.67447604167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45962.67447604167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45962.67447604167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45962.67447604167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45962.67447604167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45962.67447604167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45962.67447604167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45962.67447604167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45962.67447604167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45962.67447604167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45962.67447604167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45962.67447604167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45962.67447604167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45962.67447604167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45962.67447604167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45962.67447604167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45962.67447604167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45962.67447604167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45962.67447604167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45962.67447604167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45962.67447604167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45962.67447604167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45962.67447604167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45962.67447604167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45962.67447604167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45962.67447604167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45962.67447604167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45962.67447604167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45962.67447604167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45962.67447604167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45962.67447604167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45962.67447604167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45962.67447604167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45962.67447604167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45962.67447604167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45962.67447604167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45962.67447604167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45962.67447604167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45962.67447604167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45962.67447604167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45962.67447604167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45962.67447604167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45962.67447604167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45962.67447604167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45962.67447604167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45962.67447604167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45962.67447604167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45962.67447604167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45962.67447604167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45962.67447604167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45962.67447604167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45962.67447604167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45962.67447604167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45962.67447604167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45962.67447604167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45962.67447604167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45962.67447604167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45962.67447604167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45962.67447604167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45962.67447604167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45962.67447604167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45962.67447604167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45962.67447604167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45962.67447604167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45962.67447604167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45962.67447604167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45962.67447604167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45962.67447604167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45962.67447604167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45962.67447604167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45962.67447604167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45962.67447604167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45962.67447604167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45962.67447604167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45962.67447604167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45962.67447604167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45962.67447604167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45962.67447604167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45962.67447604167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45962.67447604167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45962.67447604167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45962.67447604167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45962.67447604167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45962.67447604167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45962.67447604167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45962.67447604167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45962.67447604167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45962.67447604167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45962.67447604167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45962.67447604167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45962.67447604167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45962.67447604167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45962.67447604167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45962.67447604167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45962.67447604167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45962.67447604167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45962.67447604167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45962.67447604167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45962.67447604167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45962.67447604167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45962.67447604167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45962.67447604167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45962.67447604167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45962.67447604167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45962.67447604167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45962.67447604167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45962.67447604167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45962.67447604167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45962.67447604167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45962.67447604167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45962.67447604167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45962.67447604167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45962.67447604167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45962.67447604167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45962.67447604167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45962.67447604167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45962.67447604167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45962.67447604167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45962.67447604167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45962.67447604167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45962.67447604167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45962.67447604167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45962.67447604167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45962.67447604167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45962.67447604167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45962.67447604167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45962.67447604167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45962.67447604167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45962.67447604167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45962.67447604167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45962.67447604167</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45962.67447604167</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45962.67447604167</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45962.67447604167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45962.67447604167</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45962.67447604167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45962.67447604167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45962.67447604167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45962.67447604167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45962.67447604167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45962.67447604167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45962.67447604167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45962.67447604167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45962.67447604167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45962.67447604167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45962.67447604167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45962.67447604167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45962.67447604167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45962.67447604167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45962.67447604167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45962.67447604167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45962.67447604167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45962.67447604167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45962.67447604167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45962.67447604167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45962.67447604167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45962.67447604167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45962.67447604167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45962.67447604167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45962.67447604167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45962.67447604167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45962.67447604167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45962.67447604167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45962.67447604167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45962.67447604167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45962.67447604167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45962.67447604167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45962.67447604167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45962.67447604167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45962.67447604167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45962.67447604167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45962.67447604167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45962.67447604167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45962.67447604167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45962.67447604167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45962.67447604167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45962.67447604167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45962.67447604167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45962.67447604167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45962.67447604167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45962.67447604167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45962.67447604167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45962.67447604167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45962.67447604167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45962.67447604167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45962.67447604167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45962.67447604167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45962.67447604167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45962.67447604167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45962.67447604167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45962.67447604167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45962.67447604167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45962.67447604167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45962.67447604167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45962.67447604167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45962.67447604167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45962.67447604167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45962.67447604167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45962.67447604167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45962.67447604167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45962.67447604167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45962.67447604167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45962.67447604167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45962.67447604167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45962.67447604167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45962.67447604167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45962.67447604167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45962.67447604167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45962.67447604167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45962.67447604167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45962.67447604167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45962.67447604167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45962.67447604167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45962.67447604167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45962.67447604167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45962.67447604167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45962.67447604167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45962.67447604167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45962.67447604167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45962.67447604167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45962.67447604167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45962.67447604167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45962.67447604167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45962.67447604167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45962.67447604167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45962.67447604167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45962.67447604167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45962.67447604167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45962.67447604167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45962.67447604167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45962.67447604167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45962.67447604167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45962.67447604167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45962.67447604167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45962.67447604167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45962.67447604167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45962.67447604167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45962.67447604167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45962.67447604167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45962.67447604167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45962.67447604167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45962.67447604167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45962.67447604167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45962.67447604167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45962.67447604167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45962.67447604167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45962.67447604167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45962.67447604167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45962.67447604167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45962.67447604167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45962.67447604167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45962.67447604167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45962.67447604167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45962.67447604167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45962.67447604167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45962.67447604167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45962.67447604167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45962.67447604167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45962.67447604167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45962.67447604167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45962.67447604167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45962.67447604167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45962.67447604167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45962.67447604167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45962.67447604167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45962.67447604167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45962.67447604167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45962.67447604167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45962.67447604167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45962.67447604167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45962.67447604167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45962.67447604167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45962.67447604167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45962.67447604167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45962.67447604167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45962.67447604167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45962.67447604167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45962.67447604167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45962.67447604167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45962.67447604167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45962.67447604167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45962.67447604167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45962.67447604167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45962.67447604167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45962.67447604167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45962.67447604167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45962.67447604167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45962.67447604167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45962.67447604167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45962.67447604167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45962.67447604167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45962.67447604167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45962.67447604167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45962.67447604167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45962.67447604167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45962.67447604167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45962.67447604167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45962.67447604167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45962.67447604167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45962.67447604167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45962.67447604167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45962.67447604167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45962.67447604167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45962.67447604167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45962.67447604167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45962.67447604167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45962.67447604167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45962.67447604167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45962.67447604167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45962.67447604167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45962.67447604167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45962.67447604167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45962.67447604167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45962.67447604167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45962.67447604167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45962.67447604167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45962.67447604167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45962.67447604167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45962.67447604167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45962.67447604167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45962.67447604167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45962.67447604167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45962.67447604167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45962.67447604167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45962.67447604167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45962.67447604167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45962.67447604167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45962.67447604167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45962.67447604167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45962.67447604167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45962.67447604167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45962.67447604167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45962.67447604167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45962.67447604167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45962.67447604167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45962.67447604167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45962.67447604167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45962.67447604167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45962.67447604167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45962.67447604167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45962.67447604167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45962.67447604167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45962.67447604167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45962.67447604167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45962.67447604167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45962.67447604167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45962.67447604167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45962.67447604167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45962.67447604167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45962.67447604167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45962.67447604167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45962.67447604167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45962.67447604167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45962.67447604167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45962.67447604167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45962.67447604167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45962.67447604167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45962.67447604167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45962.67447604167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45962.67447604167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45962.67447604167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45962.67447604167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45962.67447604167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45962.67447604167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45962.67447604167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45962.67447604167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45962.67447604167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45962.67447604167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45962.67447604167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45962.67447604167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45962.67447604167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45962.67447604167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45962.67447604167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45962.67447604167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45962.67447604167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45962.67447604167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45962.67447604167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45962.67447604167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45962.67447604167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45962.67447604167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45962.67447604167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45962.67447604167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45962.67447604167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45962.67447604167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45962.67447604167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45962.67447604167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45962.67447604167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45962.67447604167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45962.67447604167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45962.67447604167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45962.67447604167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45962.67447604167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45962.67447604167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45962.67447604167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45962.67447604167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45962.67447604167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45962.67447604167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45962.67447604167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45962.67447604167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45962.67447604167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45962.67447604167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45962.67447604167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45962.67447604167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45962.67447604167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45962.67447604167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45962.67447604167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45962.67447604167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45962.67447604167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45962.67447604167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45962.67447604167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45962.67447604167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45962.67447604167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45962.67447604167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45962.67447604167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45962.67447604167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45962.67447604167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45962.67447604167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45962.67447604167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45962.67447604167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45962.67447604167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45962.67447604167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45962.67447604167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45962.67447604167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45962.67447604167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45962.67447604167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45962.67447604167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45962.67447604167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45962.67447604167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45962.67447604167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45962.67447604167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45962.67447604167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45962.67447604167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45962.67447604167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45962.67447604167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45962.67447604167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45962.67447604167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45962.67447604167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45962.67447604167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45962.67447604167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45962.67447604167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45962.67447604167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45962.67447604167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45962.67447604167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45962.67447604167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45962.67447604167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45962.67447604167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45962.67447604167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45962.67447604167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45962.67447604167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45962.67447604167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45962.67447604167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45962.67447604167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45962.67447604167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45962.67447604167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45962.67447604167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45962.67447604167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45962.67447604167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45962.67447604167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45962.67447604167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45962.67447604167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45962.67447604167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45962.67447604167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45962.67447604167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45962.67447604167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45962.67447604167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45962.67447604167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45962.67447604167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45962.67447604167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45962.67447604167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45962.67447604167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45962.67447604167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45962.67447604167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45962.67447604167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45962.67447604167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45962.67447604167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45962.67447604167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45962.67447604167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45962.67447604167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45962.67447604167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45962.67447604167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45962.67447604167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45962.67447604167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45962.67447604167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45962.67447604167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45962.67447604167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45962.67447604167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45962.67447604167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45962.67447604167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45962.67447604167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45962.67447604167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45962.67447604167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45962.67447604167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45962.67447604167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45962.67447604167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45962.67447604167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45962.67447604167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45962.67447604167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45962.67447604167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45962.67447604167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45962.67447604167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45962.67447604167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45962.67447604167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45962.67447604167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45962.67447604167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45962.67447604167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45962.67447604167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45962.67447604167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45962.67447604167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45962.67447604167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45962.67447604167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45962.67447604167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45962.67447604167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45962.67447604167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45962.67447604167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45962.67447604167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45962.67447604167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45962.67447604167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45962.67447604167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45962.67447604167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45962.67447604167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45962.67447604167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45962.67447604167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45962.67447604167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45962.67447604167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45962.67447604167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45962.67447604167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45962.67447604167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45962.67447604167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45962.67447604167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45962.67447604167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45962.67447604167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45962.67447604167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45962.67447604167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45962.67447604167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45962.67447604167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45962.67447604167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45962.67447604167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45962.67447604167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45962.67447604167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45962.67447604167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45962.67447604167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45962.67447604167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45962.67447604167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45962.67447604167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45962.67447604167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45962.67447604167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45962.67447604167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45962.67447604167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45962.67447604167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45962.67447604167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45962.67447604167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45962.67447604167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45962.67447604167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45962.67447604167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45962.67447604167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45962.67447604167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45962.67447604167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45962.67447604167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45962.67447604167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45962.67447604167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45962.67447604167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45962.67447604167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45962.67447604167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45962.67447604167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45962.67447604167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45962.67447604167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45962.67447604167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45962.67447604167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45962.67447604167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45962.67447604167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45962.67447604167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45962.67447604167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45962.67447604167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45962.67447604167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45962.67447604167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45962.67447604167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45962.67447604167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45962.67447604167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45962.67447604167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45962.67447604167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45962.67447604167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45962.67447604167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45962.67447604167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45962.67447604167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45962.67447604167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45962.67447604167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45962.67447604167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45962.67447604167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45962.67447604167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45962.67447604167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45962.67447604167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45962.67447604167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45962.67447604167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45962.67447604167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45962.67447604167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45962.67447604167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45962.67447604167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45962.67447604167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45962.67447604167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45962.67447604167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45962.67447604167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45962.67447604167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45962.67447604167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45962.67447604167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45962.67447604167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45962.67447604167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45962.67447604167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45962.67447604167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45962.67447604167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45962.67447604167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45962.67447604167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45962.67447604167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45962.67447604167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45962.67447604167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45962.67447604167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45962.67447604167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45962.67447604167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45962.67447604167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45962.67447604167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45962.67447604167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45962.67447604167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45962.67447604167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45962.67447604167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45962.67447604167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45962.67447604167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45962.67447604167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45962.67447604167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45962.67447604167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45962.67447604167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45962.67447604167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45962.67447604167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45962.67447604167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45962.67447604167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45962.67447604167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45962.67447604167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45962.67447604167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45962.67447604167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45962.67447604167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45962.67447604167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45962.67447604167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45962.67447604167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45962.67447604167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45962.67447604167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45962.67447604167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45962.67447604167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45962.67447604167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45962.67447604167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45962.67447604167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45962.67447604167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45962.67447604167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45962.67447604167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45962.67447604167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45962.67447604167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45962.67447604167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45962.67447604167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45962.67447604167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45962.67447604167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45962.67447604167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45962.67447604167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45962.67447604167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45962.67447604167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45962.67447604167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45962.67447604167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45962.67447604167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45962.67447604167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45962.67447604167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45962.67447604167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45962.67447604167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45962.67447604167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45962.67447604167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45962.67447604167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45962.67447604167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45962.67447604167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45962.67447604167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45962.67447604167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45962.67447604167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45962.67447604167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45962.67447604167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45962.67447604167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45962.67447604167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45962.67447604167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45962.67447604167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45962.67447604167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45962.67447604167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45962.67447604167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45962.67447604167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45962.67447604167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45962.67447604167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45962.67447604167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45962.67447604167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45962.67447604167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45962.67447604167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45962.67447604167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45962.67447604167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45962.67447604167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45962.67447604167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45962.67447604167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45962.67447604167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45962.67447604167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45962.67447604167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45962.67447604167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45962.67447604167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45962.67447604167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45962.67447604167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45962.67447604167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45962.67447604167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45962.67447604167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45962.67447604167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45962.67447604167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45962.67447604167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45962.67447604167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45962.67447604167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45962.67447604167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45962.67447604167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45962.67447604167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45962.67447604167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45962.67447604167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45962.67447604167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45962.67447604167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45962.67447604167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45962.67447604167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45962.67447604167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45962.67447604167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45962.67447604167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45962.67447604167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45962.67447604167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45962.67447604167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45962.67447604167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45962.67447604167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45962.67447604167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45962.67447604167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45962.67447604167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45962.67447604167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45962.67447604167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45962.67447604167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45962.67447604167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45962.67447604167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45962.67447604167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45962.67447604167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45962.67447604167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45962.67447604167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45962.67447604167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45962.67447604167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45962.67447604167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45962.67447604167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45962.67447604167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45962.67447604167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45962.67447604167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45962.67447604167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45962.67447604167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45962.67447604167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45962.67447604167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45962.67447604167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45962.67447604167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45962.67447604167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45962.67447604167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45962.67447604167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45962.67447604167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45962.67447604167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45962.67447604167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45962.67447604167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45962.67447604167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45962.67447604167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45962.67447604167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45962.67447604167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45962.67447604167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45962.67447604167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45962.67447604167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45962.67447604167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45962.67447604167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45962.67447604167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45962.67447604167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45962.67447604167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45962.67447604167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45962.67447604167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45962.67447604167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45962.67447604167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45962.67447604167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45962.67447604167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45962.67447604167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45962.67447604167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45962.67447604167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45962.67447604167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45962.67447604167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45962.67447604167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45962.67447604167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45962.67447604167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45962.67447604167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45962.67447604167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45962.67447604167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45962.67447604167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45962.67447604167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45962.67447604167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45962.67447604167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45962.67447604167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45962.67447604167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45962.67447604167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45962.67447604167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45962.67447604167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45962.67447604167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45962.67447604167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45962.67447604167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45962.67447604167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45962.67447604167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45962.67447604167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45962.67447604167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45962.67447604167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45962.67447604167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45962.67447604167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45962.67447604167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45962.67447604167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45962.67447604167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45962.67447604167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45962.67447604167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45962.67447604167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45962.67447604167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45962.67447604167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45962.67447604167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45962.67447604167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45962.67447604167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45962.67447604167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45962.67447604167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45962.67447604167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45962.67447604167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45962.67447604167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45962.67447604167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45962.67447604167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45962.67447604167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45962.67447604167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45962.67447604167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45962.67447604167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45962.67447604167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45962.67447604167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45962.67447604167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45962.67447604167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45962.67447604167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45962.67447604167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45962.67447604167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45962.67447604167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45962.67447604167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45962.67447604167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45962.67447604167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45962.67447604167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45962.67447604167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45962.67447604167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45962.67447604167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45962.67447604167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45962.67447604167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45962.67447604167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45962.67447604167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45962.67447604167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45962.67447604167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45962.67447604167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45962.67447604167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45962.67447604167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45962.67447604167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45962.67447604167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45962.67447604167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45962.67447604167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45962.67447604167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45962.67447604167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45962.67447604167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45962.67447604167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45962.67447604167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45962.67447604167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45962.67447604167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45962.67447604167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45962.67447604167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45962.67447604167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45962.67447604167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45962.67447604167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45962.67447604167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45962.67447604167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45962.67447604167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45962.67447604167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45962.67447604167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45962.67447604167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45962.67447604167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45962.67447604167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45962.67447604167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45962.67447604167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45962.67447604167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45962.67447604167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45962.67447604167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45962.67447604167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45962.67447604167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45962.67447604167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45962.67447604167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45962.67447604167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45962.67447604167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45962.67447604167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45962.67447604167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45962.67447604167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45962.67447604167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45962.67447604167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45962.67447604167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45962.67447604167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45962.67447604167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45962.67447604167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45962.67447604167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45962.67447604167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45962.67447604167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45962.67447604167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45962.67447604167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45962.67447604167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45962.67447604167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45962.67447604167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45962.67447604167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45962.67447604167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45962.67447604167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45962.67447604167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45962.67447604167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45962.67447604167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45962.67447604167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45962.67447604167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45962.67447604167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45962.67447604167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45962.67447604167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45962.67447604167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45962.67447604167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45962.67447604167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45962.67447604167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45962.67447604167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45962.67447604167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45962.67447604167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45962.67447604167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45962.67447604167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45962.67447604167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45962.67447604167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45962.67447604167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45962.67447604167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45962.67447604167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45962.67447604167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45962.67447604167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45962.67447604167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45962.67447604167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45962.67447604167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45962.67447604167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45962.67447604167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45962.67447604167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45962.67447604167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45962.67447604167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45962.67447604167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45962.67447604167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45962.67447604167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45962.67447604167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45962.67447604167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45962.67447604167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45962.67447604167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45962.67447604167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45962.67447604167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45962.67447604167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45962.67447604167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45962.67447604167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45962.67447604167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45962.67447604167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45962.67447604167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45962.67447604167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45962.67447604167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45962.67447604167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45962.67447604167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45962.67447604167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45962.67447604167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45962.67447604167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45962.67447604167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45962.67447604167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45962.67447604167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45962.67447604167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45962.67447604167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45962.67447604167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45962.67447604167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45962.67447604167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45962.67447604167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45962.67447604167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45962.67447604167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45962.67447604167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45962.67447604167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45962.67447604167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45962.67447604167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45962.67447604167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45962.67447604167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45962.67447604167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45962.67447604167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45962.67447604167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45962.67447604167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45962.67447604167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45962.67447604167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45962.67447604167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45962.67447604167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45962.67447604167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45962.67447604167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45962.67447604167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45962.67447604167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45962.67447604167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45962.67447604167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45962.67447604167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45962.67447604167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45962.67447604167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45962.67447604167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45962.67447604167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45962.67447604167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45962.67447604167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45962.67447604167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45962.67447604167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45962.67447604167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45962.67447604167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45962.67447604167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45962.67447604167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45962.67447604167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45962.67447604167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45962.67447604167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45962.67447604167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45962.67447604167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45962.67447604167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45962.67447604167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45962.67447604167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45962.67447604167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45962.67447604167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45962.67447604167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45962.67447604167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45962.67447604167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45962.67447604167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45962.67447604167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45962.67447604167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45962.67447604167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45962.67447604167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45962.67447604167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45962.67447604167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45962.67447604167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45962.67447604167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45962.67447604167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45962.67447604167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45962.67447604167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45962.67447604167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45962.67447604167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45962.67447604167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45962.67447604167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45962.67447604167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45962.67447604167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45962.67447604167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45962.67447604167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45962.67447604167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45962.67447604167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45962.67447604167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45962.67447604167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45962.67447604167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45962.67447604167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45962.67447604167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45962.67447604167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45962.67447604167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45962.67447604167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45962.67447604167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45962.67447604167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45962.67447604167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45962.67447604167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45962.67447604167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45962.67447604167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45962.67447604167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45962.67447604167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45962.67447604167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45962.67447604167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45962.67447604167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45962.67447604167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45962.67447604167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45962.67447604167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45962.67447604167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45962.67447604167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45962.67447604167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45962.67447604167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45962.67447604167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45962.67447604167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45962.67447604167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45962.67447604167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45962.67447604167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45962.67447604167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45962.67447604167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45962.67447604167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45962.67447604167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45962.67447604167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45962.67447604167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45962.67447604167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45962.67447604167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45962.67447604167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45962.67447604167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45962.67447604167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45962.67447604167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45962.67447604167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45962.67447604167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45962.67447604167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45962.67447604167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45962.67447604167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45962.67447604167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45962.67447604167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45962.67447604167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45962.67447604167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45962.67447604167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45962.67447604167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45962.67447604167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45962.67447604167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45962.67447604167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45962.67447604167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45962.67447604167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45962.67447604167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45962.67447604167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45962.67447604167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45962.67447604167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45962.67447604167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45962.67447604167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45962.67447604167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45962.67447604167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45962.67447604167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45962.67447604167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45962.67447604167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45962.67447604167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45962.67447604167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45962.67447604167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45962.67447604167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45962.67447604167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45962.67447604167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45962.67447604167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45962.67447604167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45962.67447604167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45962.67447604167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45962.67447604167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45962.67447604167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45962.67447604167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45962.67447604167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45962.67447604167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45962.67447604167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45962.67447604167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45962.67447604167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45962.67447604167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45962.67447604167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45962.67447604167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45962.67447604167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45962.67447604167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45962.67447604167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45962.67447604167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45962.67447604167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45962.67447604167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45962.67447604167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45962.67447604167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45962.67447604167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45962.67447604167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45962.67447604167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45962.67447604167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45962.67447604167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45962.67447604167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45962.67447604167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45962.67447604167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45962.67447604167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45962.67447604167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45962.67447604167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45962.67447604167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45962.67447604167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45962.67447604167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45962.67447604167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45962.67447604167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45962.67447604167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45962.67447604167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45962.67447604167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45962.67447604167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45962.67447604167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45962.67447604167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45962.67447604167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45962.67447604167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45962.67447604167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45962.67447604167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45962.67447604167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45962.67447604167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45962.67447604167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45962.67447604167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45962.67447604167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45962.67447604167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45962.67447604167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45962.67447604167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45962.67447604167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45962.67447604167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45962.67447604167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45962.67447604167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45962.67447604167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45962.67447604167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45962.67447604167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45962.67447604167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45962.67447604167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45962.67447604167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45962.67447604167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45962.67447604167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45962.67447604167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45962.67447604167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45962.67447604167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45962.67447604167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45962.67447604167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45962.67447604167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45962.67447604167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45962.67447604167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45962.67447604167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45962.67447604167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45962.67447604167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45962.67447604167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45962.67447604167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45962.67447604167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45962.67447604167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45962.67447604167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45962.67447604167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45962.67447604167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45962.67447604167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45962.67447604167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45962.67447604167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45962.67447604167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45962.67447604167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45962.67447604167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45962.67447604167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45962.67447604167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45962.67447604167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45962.67447604167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45962.67447604167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45962.67447604167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45962.67447604167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45962.67447604167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45962.67447604167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45962.67447604167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259.19375844907336</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1.7057260416695499</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45962.67447604167</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45962.67447604167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45962.67447604167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45962.67447604167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45962.67447604167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45962.67447604167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45962.67447604167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45962.67447604167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45962.67447604167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45962.67447604167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45962.67447604167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45962.67447604167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45962.67447604167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45962.67447604167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45962.67447604167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45962.67447604167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45962.67447604167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45962.67447604167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45962.67447604167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45962.67447604167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45962.67447604167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45962.67447604167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45962.67447604167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45962.67447604167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45962.67447604167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45962.67447604167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45962.67447604167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45962.67447604167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45962.67447604167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45962.67447604167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45962.67447604167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45962.67447604167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45962.67447604167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45962.67447604167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45962.67447604167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45962.67447604167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45962.67447604167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45962.67447604167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45962.67447604167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45962.67447604167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45962.67447604167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45962.67447604167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45962.67447604167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45962.67447604167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45962.67447604167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45962.67447604167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45962.67447604167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45962.67447604167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45962.67447604167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45962.67447604167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45962.67447604167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45962.67447604167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45962.67447604167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45962.67447604167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45962.67447604167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45962.67447604167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45962.67447604167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45962.67447604167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45962.67447604167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45962.67447604167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45962.67447604167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45962.67447604167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45962.67447604167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45962.67447604167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45962.67447604167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45962.67447604167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45962.67447604167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45962.67447604167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45962.67447604167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45962.67447604167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45962.67447604167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45962.67447604167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45962.67447604167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45962.67447604167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45962.67447604167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45962.67447604167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45962.67447604167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45962.67447604167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45962.67447604167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45962.67447604167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45962.67447604167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45962.67447604167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45962.67447604167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45962.67447604167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45962.67447604167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45962.67447604167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45962.67447604167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45962.67447604167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45962.67447604167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45962.67447604167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45962.67447604167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45962.67447604167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45962.67447604167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45962.67447604167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45962.67447604167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45962.67447604167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45962.67447604167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45962.67447604167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45962.67447604167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45962.67447604167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45962.67447604167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45962.67447604167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45962.67447604167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45962.67447604167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45962.67447604167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45962.67447604167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45962.67447604167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45962.67447604167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45962.67447604167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45962.67447604167</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45962.67447604167</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70.842415624996647</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39100</v>
      </c>
      <c r="F3" s="38">
        <v>45926.188877314817</v>
      </c>
      <c r="G3" s="143">
        <f t="shared" ref="G3" ca="1" si="0">IFERROR(NOW()-F3,"")</f>
        <v>36.485598726852913</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39100</v>
      </c>
      <c r="F4" s="152">
        <v>45948.661111111112</v>
      </c>
      <c r="G4" s="153">
        <f ca="1">IFERROR(NOW()-F4,"")</f>
        <v>14.013364930557145</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45962.67447604167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45962.67447604167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45962.67447604167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45962.67447604167</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45962.67447604167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45962.67447604167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45962.67447604167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45962.67447604167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45962.67447604167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45962.67447604167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45962.67447604167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45962.67447604167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45962.67447604167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45962.67447604167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45962.67447604167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45962.67447604167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45962.67447604167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45962.67447604167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45962.67447604167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45962.67447604167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45962.67447604167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45962.67447604167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45962.67447604167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45962.67447604167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45962.67447604167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45962.67447604167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45962.67447604167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45962.67447604167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45962.67447604167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45962.67447604167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45962.67447604167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45962.67447604167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45962.67447604167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45962.67447604167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45962.67447604167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45962.67447604167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45962.67447604167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45962.67447604167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45962.67447604167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45962.67447604167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45962.67447604167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45962.67447604167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45962.67447604167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45962.67447604167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45962.67447604167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45962.67447604167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45962.67447604167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45962.67447604167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45962.67447604167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45962.67447604167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45962.67447604167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45962.67447604167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45962.67447604167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45962.67447604167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45962.67447604167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45962.67447604167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45962.67447604167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45962.67447604167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45962.67447604167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45962.67447604167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45962.67447604167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45962.67447604167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45962.67447604167</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45962.67447604167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45962.67447604167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45962.67447604167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45962.67447604167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45962.67447604167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45962.67447604167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45962.67447604167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45962.67447604167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45962.67447604167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45962.67447604167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45962.67447604167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45962.67447604167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45962.67447604167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45962.67447604167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45962.67447604167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45962.67447604167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45962.67447604167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45962.67447604167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45962.67447604167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45962.67447604167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45962.67447604167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45962.67447604167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45962.67447604167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45962.67447604167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45962.67447604167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45962.67447604167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45962.67447604167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45962.67447604167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45962.67447604167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45962.67447604167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45962.67447604167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45962.67447604167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45962.67447604167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45962.67447604167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45962.67447604167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45962.67447604167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45962.67447604167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45962.67447604167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45962.67447604167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45962.67447604167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45962.67447604167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45962.67447604167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45962.67447604167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45962.67447604167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45962.67447604167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45962.67447604167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45962.67447604167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45962.67447604167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45962.67447604167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45962.67447604167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45962.67447604167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45962.67447604167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45962.67447604167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45962.67447604167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45962.67447604167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45962.67447604167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45962.67447604167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45962.67447604167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45962.67447604167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45962.67447604167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45962.67447604167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45962.67447604167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45962.67447604167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45962.67447604167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45962.67447604167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45962.67447604167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45962.67447604167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45962.67447604167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45962.67447604167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45962.67447604167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45962.67447604167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45962.67447604167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45962.67447604167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45962.67447604167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45962.67447604167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45962.67447604167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45962.67447604167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45962.67447604167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45962.67447604167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45962.67447604167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45962.67447604167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45962.67447604167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45962.67447604167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45962.67447604167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45962.67447604167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45962.67447604167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45962.67447604167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45962.67447604167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45962.67447604167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45962.67447604167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45962.67447604167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45962.67447604167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45962.67447604167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45962.67447604167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45962.67447604167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45962.67447604167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45962.67447604167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45962.67447604167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45962.67447604167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45962.67447604167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45962.67447604167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45962.67447604167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45962.67447604167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45962.67447604167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45962.67447604167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45962.67447604167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45962.67447604167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45962.67447604167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45962.67447604167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45962.67447604167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45962.67447604167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45962.67447604167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45962.67447604167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45962.67447604167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45962.67447604167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45962.67447604167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45962.67447604167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45962.67447604167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45962.67447604167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45962.67447604167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45962.67447604167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45962.67447604167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45962.67447604167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45962.67447604167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45962.67447604167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45962.67447604167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45962.67447604167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45962.67447604167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45962.67447604167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45962.67447604167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45962.67447604167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45962.67447604167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45962.67447604167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45962.67447604167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45962.67447604167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45962.67447604167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45962.67447604167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45962.67447604167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45962.67447604167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45962.67447604167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45962.67447604167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45962.67447604167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45962.67447604167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45962.67447604167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45962.67447604167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45962.67447604167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45962.67447604167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45962.67447604167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45962.67447604167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45962.67447604167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45962.67447604167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45962.67447604167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45962.67447604167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45962.67447604167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45962.67447604167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45962.67447604167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45962.67447604167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45962.67447604167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45962.67447604167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45962.67447604167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45962.67447604167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45962.67447604167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45962.67447604167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45962.67447604167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45962.67447604167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45962.67447604167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45962.67447604167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45962.67447604167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45962.67447604167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45962.67447604167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45962.67447604167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45962.67447604167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45962.67447604167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45962.67447604167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45962.67447604167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45962.67447604167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45962.67447604167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45962.67447604167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45962.67447604167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45962.67447604167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45962.67447604167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45962.67447604167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45962.67447604167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45962.67447604167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45962.67447604167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45962.67447604167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45962.67447604167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45962.67447604167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45962.67447604167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45962.67447604167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45962.67447604167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45962.67447604167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45962.67447604167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45962.67447604167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45962.67447604167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45962.67447604167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45962.67447604167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45962.67447604167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45962.67447604167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45962.67447604167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45962.67447604167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45962.67447604167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45962.67447604167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45962.67447604167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45962.67447604167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45962.67447604167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45962.67447604167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45962.67447604167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45962.67447604167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45962.67447604167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45962.67447604167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45962.67447604167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45962.67447604167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45962.67447604167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45962.67447604167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45962.67447604167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45962.67447604167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45962.67447604167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45962.67447604167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45962.67447604167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45962.67447604167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45962.67447604167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45962.67447604167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45962.67447604167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45962.67447604167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45962.67447604167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45962.67447604167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45962.67447604167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45962.67447604167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45962.67447604167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45962.67447604167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45962.67447604167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45962.67447604167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45962.67447604167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45962.67447604167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45962.67447604167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45962.67447604167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45962.67447604167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45962.67447604167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45962.67447604167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45962.67447604167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45962.67447604167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45962.67447604167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45962.67447604167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45962.67447604167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45962.67447604167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45962.67447604167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45962.67447604167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45962.67447604167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45962.67447604167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45962.67447604167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45962.67447604167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45962.67447604167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45962.67447604167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45962.67447604167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45962.67447604167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45962.67447604167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45962.67447604167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45962.67447604167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45962.67447604167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45962.67447604167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45962.67447604167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45962.67447604167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45962.67447604167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45962.67447604167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45962.67447604167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45962.67447604167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45962.67447604167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45962.67447604167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45962.67447604167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45962.67447604167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45962.67447604167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45962.67447604167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45962.67447604167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45962.67447604167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45962.67447604167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45962.67447604167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45962.67447604167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45962.67447604167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45962.67447604167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45962.67447604167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45962.67447604167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45962.67447604167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45962.67447604167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45962.67447604167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45962.67447604167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45962.67447604167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45962.67447604167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45962.67447604167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45962.67447604167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45962.67447604167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45962.67447604167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45962.67447604167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45962.67447604167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45962.67447604167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45962.67447604167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45962.67447604167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45962.67447604167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45962.67447604167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45962.67447604167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45962.67447604167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45962.67447604167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45962.67447604167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45962.67447604167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45962.67447604167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45962.67447604167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45962.67447604167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45962.67447604167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45962.67447604167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45962.67447604167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45962.67447604167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45962.67447604167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45962.67447604167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45962.67447604167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45962.67447604167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45962.67447604167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45962.67447604167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45962.67447604167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45962.67447604167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45962.67447604167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45962.67447604167</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tabSelected="1" workbookViewId="0">
      <selection activeCell="D3" sqref="D3: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7.3461805586703122E-3</v>
      </c>
      <c r="H2" s="106">
        <v>45962.648344907408</v>
      </c>
      <c r="I2" s="102" t="str">
        <f>IFERROR(VLOOKUP(D2,DB!A:F,6,0),"")</f>
        <v>SCECO</v>
      </c>
      <c r="J2" s="101" t="str">
        <f>IFERROR(VLOOKUP(D2,DB!A:G,7,0),"")</f>
        <v>Vandalized</v>
      </c>
      <c r="K2" s="107"/>
      <c r="L2" s="108" t="str">
        <f>IFERROR(VLOOKUP(D2,DB!A:I,9,0),"")</f>
        <v>Latis</v>
      </c>
    </row>
    <row r="3" spans="1:16383" ht="31.5" customHeight="1">
      <c r="A3" s="103"/>
      <c r="B3" s="102" t="str">
        <f>IFERROR(VLOOKUP(D3,DB!A:K,11,0),"")</f>
        <v/>
      </c>
      <c r="C3" s="104"/>
      <c r="D3" s="102"/>
      <c r="E3" s="105"/>
      <c r="F3" s="106"/>
      <c r="G3" s="76">
        <f ca="1">IFERROR(NOW()-F3,"-")</f>
        <v>45962.674475810185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45962.674475810185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45962.674475810185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45962.674475810185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45962.674475810185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45962.674475810185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45962.674475810185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45962.674475810185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45962.674475810185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45962.674475810185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45962.674475810185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45962.674475810185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45962.674475810185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45962.674475810185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45962.674475810185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45962.674475810185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45962.674475810185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45962.674475810185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45962.674475810185</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2025-11-01T13:11:19Z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