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05" documentId="13_ncr:1_{F6CB121F-512D-4AA6-A0C1-0FB36C537598}" xr6:coauthVersionLast="47" xr6:coauthVersionMax="47" xr10:uidLastSave="{0398749C-B802-41A9-9625-A2892E755F6E}"/>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<sst xmlns="http://schemas.openxmlformats.org/spreadsheetml/2006/main" count="179012" uniqueCount="39098">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</sst>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295.52234247684828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1.463379630149575E-2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45958.470768055558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45958.470768055558</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45958.470768055558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45958.470768055558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45958.470768055558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45958.470768055558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45958.470768055558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45958.470768055558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45958.470768055558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45958.470768055558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45958.470768055558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45958.470768055558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45958.470768055558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45958.470768055558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45958.470768055558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45958.470768055558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45958.470768055558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45958.470768055558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45958.470768055558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45958.470768055558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45958.470768055558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45958.470768055558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45958.470768055558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45958.470768055558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45958.470768055558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45958.470768055558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45958.470768055558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45958.470768055558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45958.470768055558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45958.470768055558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45958.470768055558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45958.470768055558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45958.470768055558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45958.470768055558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45958.470768055558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45958.470768055558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45958.470768055558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45958.470768055558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45958.470768055558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45958.470768055558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45958.470768055558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45958.470768055558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45958.470768055558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45958.470768055558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45958.470768055558</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45958.470768055558</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8CC8F032-52B7-447C-B2AB-3362A63A4E2A}"/>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133.47093009259697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45958.470768055558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45958.470768055558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45958.470768055558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45958.470768055558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45958.470768055558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45958.470768055558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45958.470768055558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45958.470768055558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45958.470768055558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45958.470768055558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45958.470768055558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45958.470768055558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45958.470768055558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45958.470768055558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45958.470768055558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45958.470768055558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45958.470768055558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45958.470768055558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45958.470768055558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45958.470768055558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45958.470768055558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45958.470768055558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45958.470768055558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45958.470768055558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45958.470768055558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45958.470768055558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45958.470768055558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45958.470768055558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45958.470768055558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45958.470768055558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45958.470768055558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45958.470768055558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45958.470768055558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45958.470768055558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45958.470768055558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45958.470768055558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45958.470768055558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45958.470768055558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45958.470768055558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45958.470768055558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45958.470768055558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45958.470768055558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45958.470768055558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45958.470768055558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45958.470768055558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45958.470768055558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45958.470768055558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45958.470768055558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45958.470768055558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45958.470768055558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45958.470768055558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45958.470768055558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45958.470768055558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45958.470768055558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45958.470768055558</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45958.470768055558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45958.470768055558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45958.470768055558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45958.470768055558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45958.470768055558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45958.470768055558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45958.470768055558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45958.470768055558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45958.470768055558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45958.470768055558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45958.470768055558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45958.470768055558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45958.470768055558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45958.470768055558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45958.470768055558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45958.470768055558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45958.470768055558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45958.470768055558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45958.470768055558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45958.470768055558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45958.470768055558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45958.470768055558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45958.470768055558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45958.470768055558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45958.470768055558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45958.470768055558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45958.470768055558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45958.470768055558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45958.470768055558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45958.470768055558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45958.470768055558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45958.470768055558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45958.470768055558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45958.470768055558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45958.470768055558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45958.470768055558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45958.470768055558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45958.470768055558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45958.470768055558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45958.470768055558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45958.470768055558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45958.470768055558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45958.470768055558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45958.470768055558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45958.470768055558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45958.470768055558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45958.470768055558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45958.470768055558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45958.470768055558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45958.470768055558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45958.470768055558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45958.470768055558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45958.470768055558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45958.470768055558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45958.470768055558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45958.470768055558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45958.470768055558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45958.470768055558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45958.470768055558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45958.470768055558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45958.470768055558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45958.470768055558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45958.470768055558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45958.470768055558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45958.470768055558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45958.470768055558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45958.470768055558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45958.470768055558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45958.470768055558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45958.470768055558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45958.470768055558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45958.470768055558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45958.470768055558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45958.470768055558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45958.470768055558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45958.470768055558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45958.470768055558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45958.470768055558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45958.470768055558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45958.470768055558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45958.470768055558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45958.470768055558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45958.470768055558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45958.470768055558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45958.470768055558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45958.470768055558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45958.470768055558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45958.470768055558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45958.470768055558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45958.470768055558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45958.470768055558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45958.470768055558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45958.470768055558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45958.470768055558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45958.470768055558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45958.470768055558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45958.470768055558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45958.470768055558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45958.470768055558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45958.470768055558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45958.470768055558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45958.470768055558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45958.470768055558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45958.470768055558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45958.470768055558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45958.470768055558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45958.470768055558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45958.470768055558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45958.470768055558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45958.470768055558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45958.470768055558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45958.470768055558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45958.470768055558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45958.470768055558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45958.470768055558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45958.470768055558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45958.470768055558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45958.470768055558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45958.470768055558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45958.470768055558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45958.470768055558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45958.470768055558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45958.470768055558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45958.470768055558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45958.470768055558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45958.470768055558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45958.470768055558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45958.470768055558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45958.470768055558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45958.470768055558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45958.470768055558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45958.470768055558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45958.470768055558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45958.470768055558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45958.470768055558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45958.470768055558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45958.470768055558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45958.470768055558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45958.470768055558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45958.470768055558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45958.470768055558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45958.470768055558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45958.470768055558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45958.470768055558</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abSelected="1" workbookViewId="0">
      <selection activeCell="F7" sqref="F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45958.470768402774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45958.470768402774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45958.470768402774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45958.470768402774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45958.470768402774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45958.470768402774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45958.470768402774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45958.470768402774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45958.470768402774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45958.470768402774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45958.470768402774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45958.470768402774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45958.470768402774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45958.470768402774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45958.470768402774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45958.470768402774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45958.470768402774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45958.470768402774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45958.470768402774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45958.470768402774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45958.470768402774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45958.470768402774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45958.470768402774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45958.470768402774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45958.470768402774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45958.470768402774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45958.470768402774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45958.470768402774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45958.470768402774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45958.470768402774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45958.470768402774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45958.470768402774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45958.470768402774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45958.470768402774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45958.470768402774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45958.470768402774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45958.470768402774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45958.470768402774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45958.470768402774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45958.470768402774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45958.470768402774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45958.470768402774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45958.470768402774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45958.470768402774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45958.470768402774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45958.470768402774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45958.470768402774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45958.470768402774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45958.470768402774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45958.470768402774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45958.470768402774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45958.470768402774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45958.470768402774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45958.470768402774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45958.470768402774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45958.470768402774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45958.470768402774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45958.470768402774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45958.470768402774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45958.470768402774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45958.470768402774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45958.470768402774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45958.470768402774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45958.470768402774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45958.470768402774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45958.470768402774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45958.470768402774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45958.470768402774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45958.470768402774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45958.470768402774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45958.470768402774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45958.470768402774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45958.470768402774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45958.470768402774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45958.470768402774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45958.470768402774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45958.470768402774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45958.470768402774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45958.470768402774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45958.470768402774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45958.470768402774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45958.470768402774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45958.470768402774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45958.470768402774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45958.470768402774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45958.470768402774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45958.470768402774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45958.470768402774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45958.470768402774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45958.470768402774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45958.470768402774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45958.470768402774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45958.470768402774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45958.470768402774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45958.470768402774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45958.470768402774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45958.470768402774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45958.470768402774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45958.470768402774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45958.470768402774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45958.470768402774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45958.470768402774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45958.470768402774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45958.470768402774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45958.470768402774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45958.470768402774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45958.470768402774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45958.470768402774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45958.470768402774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45958.470768402774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45958.470768402774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45958.470768402774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45958.470768402774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45958.470768402774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45958.470768402774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45958.470768402774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45958.470768402774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45958.470768402774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45958.470768402774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45958.470768402774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45958.470768402774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45958.470768402774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45958.470768402774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45958.470768402774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45958.470768402774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45958.470768402774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45958.470768402774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45958.470768402774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45958.470768402774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45958.470768402774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45958.470768402774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45958.470768402774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45958.470768402774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45958.470768402774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45958.470768402774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45958.470768402774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45958.470768402774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45958.470768402774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45958.470768402774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45958.470768402774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45958.470768402774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45958.470768402774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45958.470768402774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45958.470768402774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45958.470768402774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45958.470768402774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45958.470768402774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45958.470768402774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45958.470768402774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45958.470768402774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45958.470768402774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45958.470768402774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45958.470768402774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45958.470768402774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45958.470768402774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45958.470768402774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45958.470768402774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45958.470768402774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45958.470768402774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45958.470768402774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45958.470768402774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45958.470768402774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45958.470768402774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45958.470768402774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45958.470768402774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45958.470768402774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45958.470768402774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45958.470768402774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45958.470768402774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45958.470768402774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45958.470768402774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45958.470768402774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45958.470768402774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45958.470768402774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45958.470768402774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45958.470768402774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45958.470768402774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45958.470768402774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45958.470768402774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45958.470768402774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45958.470768402774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45958.470768402774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45958.470768402774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45958.470768402774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45958.470768402774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45958.470768402774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45958.470768402774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45958.470768402774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45958.470768402774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45958.470768402774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45958.470768402774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45958.470768402774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45958.470768402774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45958.470768402774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45958.470768402774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45958.470768402774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45958.470768402774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45958.470768402774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45958.470768402774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45958.470768402774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45958.470768402774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45958.470768402774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45958.470768402774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45958.470768402774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45958.470768402774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45958.470768402774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45958.470768402774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45958.470768402774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45958.470768402774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45958.470768402774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45958.470768402774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45958.470768402774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45958.470768402774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45958.470768402774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45958.470768402774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45958.470768402774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45958.470768402774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45958.470768402774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45958.470768402774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45958.470768402774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45958.470768402774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45958.470768402774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45958.470768402774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45958.470768402774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45958.470768402774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45958.470768402774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45958.470768402774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45958.470768402774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45958.470768402774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45958.470768402774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45958.470768402774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45958.470768402774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45958.470768402774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45958.470768402774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45958.470768402774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45958.470768402774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45958.470768402774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45958.470768402774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45958.470768402774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45958.470768402774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45958.470768402774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45958.470768402774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45958.470768402774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45958.470768402774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45958.470768402774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45958.470768402774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45958.470768402774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45958.470768402774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45958.470768402774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45958.470768402774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45958.470768402774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45958.470768402774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45958.470768402774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45958.470768402774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45958.470768402774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45958.470768402774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45958.470768402774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45958.470768402774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45958.470768402774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45958.470768402774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45958.470768402774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45958.470768402774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45958.470768402774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45958.470768402774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45958.470768402774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45958.470768402774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45958.470768402774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45958.470768402774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45958.470768402774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45958.470768402774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45958.470768402774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45958.470768402774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45958.470768402774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45958.470768402774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45958.470768402774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45958.470768402774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45958.470768402774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45958.470768402774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45958.470768402774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45958.470768402774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45958.470768402774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45958.470768402774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45958.470768402774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45958.470768402774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45958.470768402774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45958.470768402774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45958.470768402774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45958.470768402774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45958.470768402774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45958.470768402774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45958.470768402774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45958.470768402774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45958.470768402774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45958.470768402774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45958.470768402774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45958.470768402774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45958.470768402774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45958.470768402774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45958.470768402774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45958.470768402774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45958.470768402774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45958.470768402774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45958.470768402774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45958.470768402774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45958.470768402774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45958.470768402774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45958.470768402774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45958.470768402774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45958.470768402774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45958.470768402774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45958.470768402774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45958.470768402774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45958.470768402774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45958.470768402774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45958.470768402774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45958.470768402774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45958.470768402774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45958.470768402774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45958.470768402774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45958.470768402774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45958.470768402774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45958.470768402774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45958.470768402774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45958.470768402774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45958.470768402774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45958.470768402774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45958.470768402774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45958.470768402774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45958.470768402774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45958.470768402774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45958.470768402774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45958.470768402774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45958.470768402774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45958.470768402774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45958.470768402774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45958.470768402774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45958.470768402774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45958.470768402774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45958.470768402774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45958.470768402774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45958.470768402774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45958.470768402774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45958.470768402774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45958.470768402774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45958.470768402774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45958.470768402774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45958.470768402774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45958.470768402774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45958.470768402774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45958.470768402774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45958.470768402774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45958.470768402774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45958.470768402774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45958.470768402774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45958.470768402774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45958.470768402774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45958.470768402774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45958.470768402774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45958.470768402774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45958.470768402774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45958.470768402774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45958.470768402774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45958.470768402774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45958.470768402774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45958.470768402774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45958.470768402774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45958.470768402774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45958.470768402774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45958.470768402774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45958.470768402774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45958.470768402774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45958.470768402774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45958.470768402774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45958.470768402774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45958.470768402774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45958.470768402774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45958.470768402774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45958.470768402774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45958.470768402774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45958.470768402774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45958.470768402774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45958.470768402774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45958.470768402774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45958.470768402774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45958.470768402774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45958.470768402774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45958.470768402774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45958.470768402774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45958.470768402774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45958.470768402774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45958.470768402774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45958.470768402774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45958.470768402774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45958.470768402774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45958.470768402774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45958.470768402774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45958.470768402774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45958.470768402774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45958.470768402774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45958.470768402774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45958.470768402774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45958.470768402774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45958.470768402774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45958.470768402774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45958.470768402774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45958.470768402774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45958.470768402774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45958.470768402774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45958.470768402774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45958.470768402774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45958.470768402774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45958.470768402774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45958.470768402774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45958.470768402774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45958.470768402774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45958.470768402774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45958.470768402774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45958.470768402774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45958.470768402774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45958.470768402774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45958.470768402774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45958.470768402774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45958.470768402774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45958.470768402774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45958.470768402774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45958.470768402774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45958.470768402774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45958.470768402774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45958.470768402774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45958.470768402774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45958.470768402774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45958.470768402774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45958.470768402774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45958.470768402774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45958.470768402774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45958.470768402774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45958.470768402774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45958.470768402774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45958.470768402774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45958.470768402774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45958.470768402774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45958.470768402774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45958.470768402774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45958.470768402774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45958.470768402774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45958.470768402774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45958.470768402774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45958.470768402774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45958.470768402774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45958.470768402774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45958.470768402774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45958.470768402774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45958.470768402774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45958.470768402774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45958.470768402774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45958.470768402774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45958.470768402774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45958.470768402774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45958.470768402774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45958.470768402774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45958.470768402774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45958.470768402774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45958.470768402774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45958.470768402774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45958.470768402774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45958.470768402774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45958.470768402774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45958.470768402774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45958.470768402774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45958.470768402774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45958.470768402774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45958.470768402774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45958.470768402774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45958.470768402774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45958.470768402774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45958.470768402774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45958.470768402774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45958.470768402774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45958.470768402774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45958.470768402774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45958.470768402774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45958.470768402774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45958.470768402774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45958.470768402774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45958.470768402774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45958.470768402774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45958.470768402774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45958.470768402774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45958.470768402774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45958.470768402774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45958.470768402774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45958.470768402774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45958.470768402774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45958.470768402774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45958.470768402774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45958.470768402774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45958.470768402774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45958.470768402774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45958.470768402774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45958.470768402774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45958.470768402774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45958.470768402774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45958.470768402774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45958.470768402774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45958.470768402774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45958.470768402774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45958.470768402774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45958.470768402774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45958.470768402774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45958.470768402774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45958.470768402774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45958.470768402774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45958.470768402774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45958.470768402774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45958.470768402774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45958.470768402774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45958.470768402774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45958.470768402774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45958.470768402774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45958.470768402774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45958.470768402774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45958.470768402774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45958.470768402774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45958.470768402774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45958.470768402774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45958.470768402774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45958.470768402774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45958.470768402774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45958.470768402774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45958.470768402774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45958.470768402774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45958.470768402774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45958.470768402774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45958.470768402774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45958.470768402774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45958.470768402774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45958.470768402774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45958.470768402774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45958.470768402774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45958.470768402774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45958.470768402774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45958.470768402774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45958.470768402774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45958.470768402774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45958.470768402774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45958.470768402774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45958.470768402774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45958.470768402774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45958.470768402774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45958.470768402774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45958.470768402774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45958.470768402774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45958.470768402774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45958.470768402774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45958.470768402774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45958.470768402774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45958.470768402774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45958.470768402774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45958.470768402774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45958.470768402774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45958.470768402774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45958.470768402774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45958.470768402774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45958.470768402774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45958.470768402774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45958.470768402774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45958.470768402774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45958.470768402774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45958.470768402774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45958.470768402774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45958.470768402774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45958.470768402774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45958.470768402774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45958.470768402774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45958.470768402774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45958.470768402774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45958.470768402774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45958.470768402774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45958.470768402774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45958.470768402774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45958.470768402774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45958.470768402774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45958.470768402774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45958.470768402774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45958.470768402774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45958.470768402774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45958.470768402774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45958.470768402774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45958.470768402774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45958.470768402774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45958.470768402774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45958.470768402774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45958.470768402774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45958.470768402774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45958.470768402774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45958.470768402774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45958.470768402774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45958.470768402774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45958.470768402774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45958.470768402774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45958.470768402774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45958.470768402774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45958.470768402774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45958.470768402774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45958.470768402774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45958.470768402774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45958.470768402774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45958.470768402774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45958.470768402774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45958.470768402774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45958.470768402774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45958.470768402774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45958.470768402774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45958.470768402774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45958.470768402774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45958.470768402774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45958.470768402774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45958.470768402774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45958.470768402774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45958.470768402774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45958.470768402774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45958.470768402774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45958.470768402774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45958.470768402774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45958.470768402774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45958.470768402774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45958.470768402774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45958.470768402774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45958.470768402774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45958.470768402774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45958.470768402774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45958.470768402774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45958.470768402774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45958.470768402774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45958.470768402774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45958.470768402774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45958.470768402774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45958.470768402774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45958.470768402774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45958.470768402774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45958.470768402774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45958.470768402774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45958.470768402774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45958.470768402774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45958.470768402774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45958.470768402774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45958.470768402774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45958.470768402774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45958.470768402774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45958.470768402774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45958.470768402774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45958.470768402774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45958.470768402774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45958.470768402774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45958.470768402774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45958.470768402774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45958.470768402774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45958.470768402774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45958.470768402774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45958.470768402774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45958.470768402774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45958.470768402774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45958.470768402774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45958.470768402774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45958.470768402774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45958.470768402774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45958.470768402774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45958.470768402774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45958.470768402774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45958.470768402774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45958.470768402774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45958.470768402774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45958.470768402774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45958.470768402774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45958.470768402774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45958.470768402774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45958.470768402774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45958.470768402774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45958.470768402774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45958.470768402774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45958.470768402774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45958.470768402774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45958.470768402774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45958.470768402774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45958.470768402774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45958.470768402774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45958.470768402774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45958.470768402774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45958.470768402774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45958.470768402774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45958.470768402774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45958.470768402774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45958.470768402774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45958.470768402774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45958.470768402774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45958.470768402774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45958.470768402774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45958.470768402774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45958.470768402774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45958.470768402774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45958.470768402774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45958.470768402774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45958.470768402774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45958.470768402774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45958.470768402774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45958.470768402774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45958.470768402774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45958.470768402774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45958.470768402774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45958.470768402774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45958.470768402774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45958.470768402774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45958.470768402774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45958.470768402774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45958.470768402774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45958.470768402774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45958.470768402774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45958.470768402774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45958.470768402774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45958.470768402774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45958.470768402774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45958.470768402774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45958.470768402774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45958.470768402774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45958.470768402774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45958.470768402774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45958.470768402774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45958.470768402774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45958.470768402774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45958.470768402774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45958.470768402774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45958.470768402774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45958.470768402774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45958.470768402774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45958.470768402774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45958.470768402774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45958.470768402774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45958.470768402774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45958.470768402774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45958.470768402774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45958.470768402774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45958.470768402774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45958.470768402774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45958.470768402774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45958.470768402774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45958.470768402774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45958.470768402774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45958.470768402774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45958.470768402774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45958.470768402774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45958.470768402774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45958.470768402774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45958.470768402774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45958.470768402774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45958.470768402774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45958.470768402774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45958.470768402774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45958.470768402774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45958.470768402774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45958.470768402774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45958.470768402774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45958.470768402774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45958.470768402774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45958.470768402774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45958.470768402774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45958.470768402774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45958.470768402774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45958.470768402774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45958.470768402774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45958.470768402774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45958.470768402774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45958.470768402774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45958.470768402774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45958.470768402774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45958.470768402774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45958.470768402774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45958.470768402774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45958.470768402774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45958.470768402774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45958.470768402774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45958.470768402774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45958.470768402774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45958.470768402774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45958.470768402774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45958.470768402774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45958.470768402774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45958.470768402774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45958.470768402774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45958.470768402774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45958.470768402774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45958.470768402774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45958.470768402774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45958.470768402774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45958.470768402774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45958.470768402774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45958.470768402774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45958.470768402774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45958.470768402774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45958.470768402774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45958.470768402774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45958.470768402774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45958.470768402774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45958.470768402774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45958.470768402774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45958.470768402774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45958.470768402774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45958.470768402774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45958.470768402774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45958.470768402774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45958.470768402774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45958.470768402774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45958.470768402774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45958.470768402774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45958.470768402774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45958.470768402774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45958.470768402774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45958.470768402774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45958.470768402774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45958.470768402774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45958.470768402774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45958.470768402774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45958.470768402774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45958.470768402774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45958.470768402774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45958.470768402774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45958.470768402774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45958.470768402774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45958.470768402774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45958.470768402774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45958.470768402774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45958.470768402774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45958.470768402774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45958.470768402774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45958.470768402774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45958.470768402774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45958.470768402774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45958.470768402774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45958.470768402774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45958.470768402774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45958.470768402774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45958.470768402774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45958.470768402774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45958.470768402774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45958.470768402774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45958.470768402774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45958.470768402774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45958.470768402774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45958.470768402774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45958.470768402774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45958.470768402774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45958.470768402774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45958.470768402774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45958.470768402774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45958.470768402774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45958.470768402774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45958.470768402774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45958.470768402774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45958.470768402774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45958.470768402774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45958.470768402774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45958.470768402774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45958.470768402774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45958.470768402774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45958.470768402774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45958.470768402774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45958.470768402774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45958.470768402774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45958.470768402774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45958.470768402774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45958.470768402774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45958.470768402774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45958.470768402774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45958.470768402774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45958.470768402774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45958.470768402774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45958.470768402774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45958.470768402774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45958.470768402774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45958.470768402774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45958.470768402774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45958.470768402774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45958.470768402774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45958.470768402774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45958.470768402774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45958.470768402774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45958.470768402774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45958.470768402774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45958.470768402774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45958.470768402774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45958.470768402774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45958.470768402774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45958.470768402774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45958.470768402774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45958.470768402774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45958.470768402774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45958.470768402774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45958.470768402774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45958.470768402774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45958.470768402774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45958.470768402774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45958.470768402774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45958.470768402774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45958.470768402774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45958.470768402774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45958.470768402774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45958.470768402774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45958.470768402774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45958.470768402774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45958.470768402774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45958.470768402774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45958.470768402774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45958.470768402774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45958.470768402774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45958.470768402774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45958.470768402774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45958.470768402774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45958.470768402774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45958.470768402774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45958.470768402774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45958.470768402774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45958.470768402774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45958.470768402774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45958.470768402774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45958.470768402774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45958.470768402774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45958.470768402774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45958.470768402774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45958.470768402774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45958.470768402774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45958.470768402774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45958.470768402774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45958.470768402774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45958.470768402774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45958.470768402774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45958.470768402774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45958.470768402774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45958.470768402774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45958.470768402774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45958.470768402774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45958.470768402774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45958.470768402774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45958.470768402774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45958.470768402774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45958.470768402774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45958.470768402774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45958.470768402774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45958.470768402774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45958.470768402774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45958.470768402774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45958.470768402774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45958.470768402774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45958.470768402774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45958.470768402774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45958.470768402774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45958.470768402774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45958.470768402774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45958.470768402774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45958.470768402774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45958.470768402774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45958.470768402774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45958.470768402774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45958.470768402774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45958.470768402774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45958.470768402774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45958.470768402774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45958.470768402774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45958.470768402774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45958.470768402774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45958.470768402774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45958.470768402774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45958.470768402774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45958.470768402774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45958.470768402774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45958.470768402774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45958.470768402774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45958.470768402774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45958.470768402774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45958.470768402774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45958.470768402774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45958.470768402774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45958.470768402774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45958.470768402774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45958.470768402774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45958.470768402774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45958.470768402774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45958.470768402774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45958.470768402774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45958.470768402774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45958.470768402774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45958.470768402774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45958.470768402774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45958.470768402774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45958.470768402774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45958.470768402774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45958.470768402774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45958.470768402774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45958.470768402774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45958.470768402774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45958.470768402774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45958.470768402774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45958.470768402774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45958.470768402774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45958.470768402774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45958.470768402774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45958.470768402774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45958.470768402774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45958.470768402774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45958.470768402774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45958.470768402774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45958.470768402774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45958.470768402774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45958.470768402774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45958.470768402774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45958.470768402774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45958.470768402774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45958.470768402774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45958.470768402774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45958.470768402774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45958.470768402774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45958.470768402774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45958.470768402774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45958.470768402774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45958.470768402774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45958.470768402774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45958.470768402774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45958.470768402774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45958.470768402774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45958.470768402774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45958.470768402774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45958.470768402774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45958.470768402774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45958.470768402774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45958.470768402774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45958.470768402774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45958.470768402774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45958.470768402774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45958.470768402774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45958.470768402774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45958.470768402774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45958.470768402774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45958.470768402774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45958.470768402774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45958.470768402774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45958.470768402774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45958.470768402774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45958.470768402774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45958.470768402774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45958.470768402774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45958.470768402774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45958.470768402774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45958.470768402774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45958.470768402774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45958.470768402774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45958.470768402774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45958.470768402774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45958.470768402774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45958.470768402774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45958.470768402774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45958.470768402774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45958.470768402774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45958.470768402774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45958.470768402774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45958.470768402774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45958.470768402774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45958.470768402774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45958.470768402774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45958.470768402774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45958.470768402774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45958.470768402774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45958.470768402774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45958.470768402774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45958.470768402774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45958.470768402774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45958.470768402774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45958.470768402774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45958.470768402774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45958.470768402774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45958.470768402774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45958.470768402774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45958.470768402774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45958.470768402774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45958.470768402774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45958.470768402774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45958.470768402774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45958.470768402774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45958.470768402774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45958.470768402774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45958.470768402774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45958.470768402774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45958.470768402774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45958.470768402774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45958.470768402774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45958.470768402774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45958.470768402774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45958.470768402774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45958.470768402774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45958.470768402774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45958.470768402774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45958.470768402774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45958.470768402774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45958.470768402774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45958.470768402774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45958.470768402774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45958.470768402774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45958.470768402774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45958.470768402774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45958.470768402774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45958.470768402774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254.99005046296224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1</v>
      </c>
      <c r="D3" s="94" t="s">
        <v>24071</v>
      </c>
      <c r="E3" s="98" t="s">
        <v>39079</v>
      </c>
      <c r="F3" s="123">
        <v>45958.423194444447</v>
      </c>
      <c r="G3" s="124">
        <f ca="1">IFERROR(NOW()-F3,"")</f>
        <v>4.7573611111147329E-2</v>
      </c>
      <c r="H3" s="123">
        <v>45958.417361111111</v>
      </c>
      <c r="I3" s="119" t="str">
        <f>IFERROR(VLOOKUP(D3,DB!A:F,6,0),"")</f>
        <v>SCECO</v>
      </c>
      <c r="J3" s="119" t="str">
        <f>IFERROR(VLOOKUP(D3,DB!A:G,7,0),"")</f>
        <v>Good</v>
      </c>
      <c r="K3" s="125" t="s">
        <v>39087</v>
      </c>
      <c r="L3" s="121" t="str">
        <f>IFERROR(VLOOKUP(D3,DB!A:I,9,0),"")</f>
        <v>Latis</v>
      </c>
    </row>
    <row r="4" spans="1:16" ht="15" customHeight="1">
      <c r="A4" s="119"/>
      <c r="B4" s="119" t="str">
        <f>IFERROR(VLOOKUP(D4,DB!A:K,11,0),"")</f>
        <v/>
      </c>
      <c r="C4" s="120"/>
      <c r="D4" s="121"/>
      <c r="E4" s="98"/>
      <c r="F4" s="123"/>
      <c r="G4" s="124">
        <f ca="1">IFERROR(NOW()-F4,"")</f>
        <v>45958.470768055558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45958.470768055558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45958.470768055558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45958.470768055558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45958.470768055558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45958.470768055558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45958.470768055558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45958.470768055558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45958.470768055558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45958.470768055558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45958.470768055558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45958.470768055558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45958.470768055558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45958.470768055558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45958.470768055558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45958.470768055558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45958.470768055558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45958.470768055558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45958.470768055558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45958.470768055558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45958.470768055558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45958.470768055558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45958.470768055558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45958.470768055558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45958.470768055558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45958.470768055558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45958.470768055558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45958.470768055558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45958.470768055558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45958.470768055558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45958.470768055558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45958.470768055558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45958.470768055558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45958.470768055558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45958.470768055558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45958.470768055558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45958.470768055558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45958.470768055558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45958.470768055558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45958.470768055558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45958.470768055558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45958.470768055558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45958.470768055558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45958.470768055558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45958.470768055558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45958.470768055558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45958.470768055558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45958.470768055558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45958.470768055558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45958.470768055558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45958.470768055558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45958.470768055558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45958.470768055558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45958.470768055558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45958.470768055558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45958.470768055558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45958.470768055558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45958.470768055558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45958.470768055558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45958.470768055558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45958.470768055558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45958.470768055558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45958.470768055558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45958.470768055558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45958.470768055558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45958.470768055558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45958.470768055558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45958.470768055558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45958.470768055558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45958.470768055558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45958.470768055558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45958.470768055558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45958.470768055558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45958.470768055558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45958.470768055558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45958.470768055558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45958.470768055558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45958.470768055558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45958.470768055558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45958.470768055558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45958.470768055558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45958.470768055558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45958.470768055558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45958.470768055558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45958.470768055558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45958.470768055558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45958.470768055558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45958.470768055558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45958.470768055558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45958.470768055558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45958.470768055558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45958.470768055558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45958.470768055558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45958.470768055558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45958.470768055558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45958.470768055558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45958.470768055558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45958.470768055558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45958.470768055558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45958.470768055558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45958.470768055558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45958.470768055558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45958.470768055558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45958.470768055558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45958.470768055558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45958.470768055558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45958.470768055558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45958.470768055558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45958.470768055558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45958.470768055558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45958.470768055558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45958.470768055558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45958.470768055558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45958.470768055558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45958.470768055558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45958.470768055558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45958.470768055558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45958.470768055558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45958.470768055558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45958.470768055558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45958.470768055558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45958.470768055558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45958.470768055558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45958.470768055558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45958.470768055558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45958.470768055558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45958.470768055558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45958.470768055558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45958.470768055558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45958.470768055558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45958.470768055558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45958.470768055558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45958.470768055558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45958.470768055558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45958.470768055558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45958.470768055558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45958.470768055558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45958.470768055558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45958.470768055558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45958.470768055558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45958.470768055558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45958.470768055558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45958.470768055558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45958.470768055558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45958.470768055558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45958.470768055558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45958.470768055558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45958.470768055558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45958.470768055558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45958.470768055558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45958.470768055558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45958.470768055558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45958.470768055558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45958.470768055558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45958.470768055558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45958.470768055558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45958.470768055558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45958.470768055558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45958.470768055558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45958.470768055558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45958.470768055558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45958.470768055558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45958.470768055558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45958.470768055558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45958.470768055558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45958.470768055558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45958.470768055558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45958.470768055558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45958.470768055558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45958.470768055558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45958.470768055558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45958.470768055558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45958.470768055558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45958.470768055558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45958.470768055558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45958.470768055558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45958.470768055558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45958.470768055558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45958.470768055558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45958.470768055558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45958.470768055558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45958.470768055558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45958.470768055558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45958.470768055558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45958.470768055558</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45958.470768055558</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66.638707870370126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32.281890740741801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9.8096569444460329</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31265</v>
      </c>
      <c r="E5" s="152" t="s">
        <v>39079</v>
      </c>
      <c r="F5" s="153">
        <v>45958.42528935185</v>
      </c>
      <c r="G5" s="154">
        <f ca="1">IFERROR(NOW()-F5,"")</f>
        <v>4.5478703708795365E-2</v>
      </c>
      <c r="H5" s="153">
        <v>45958.419733796298</v>
      </c>
      <c r="I5" s="152" t="str">
        <f>IFERROR(VLOOKUP(D5,DB!A:F,6,0),"")</f>
        <v>SCECO</v>
      </c>
      <c r="J5" s="152" t="str">
        <f>IFERROR(VLOOKUP(D5,DB!A:G,7,0),"")</f>
        <v>Vandalized</v>
      </c>
      <c r="K5" s="152" t="s">
        <v>39095</v>
      </c>
      <c r="L5" s="152" t="str">
        <f>IFERROR(VLOOKUP(D5,DB!A:I,9,0),"")</f>
        <v>Latis</v>
      </c>
    </row>
    <row r="6" spans="1:13" ht="15">
      <c r="A6" s="152" t="s">
        <v>39096</v>
      </c>
      <c r="B6" s="152" t="str">
        <f>IFERROR(VLOOKUP(D6,DB!A:K,11,0),"")</f>
        <v>R5</v>
      </c>
      <c r="C6" s="152">
        <v>1</v>
      </c>
      <c r="D6" s="152" t="s">
        <v>34365</v>
      </c>
      <c r="E6" s="152" t="s">
        <v>38998</v>
      </c>
      <c r="F6" s="153">
        <v>45958.442696759259</v>
      </c>
      <c r="G6" s="154">
        <f ca="1">IFERROR(NOW()-F6,"")</f>
        <v>2.8071296299458481E-2</v>
      </c>
      <c r="H6" s="153">
        <v>45958.43644675926</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45958.470768055558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45958.470768055558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45958.470768055558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45958.470768055558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45958.470768055558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45958.470768055558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45958.470768055558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45958.470768055558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45958.470768055558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45958.470768055558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45958.470768055558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45958.470768055558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45958.470768055558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45958.470768055558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45958.470768055558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45958.470768055558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45958.470768055558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45958.470768055558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45958.470768055558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45958.470768055558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45958.470768055558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45958.470768055558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45958.470768055558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45958.470768055558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45958.470768055558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45958.470768055558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45958.470768055558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45958.470768055558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45958.470768055558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45958.470768055558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45958.470768055558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45958.470768055558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45958.470768055558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45958.470768055558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45958.470768055558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45958.470768055558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45958.470768055558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45958.470768055558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45958.470768055558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45958.470768055558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45958.470768055558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45958.470768055558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45958.470768055558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45958.470768055558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45958.470768055558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45958.470768055558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45958.470768055558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45958.470768055558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45958.470768055558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45958.470768055558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45958.470768055558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45958.470768055558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45958.470768055558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45958.470768055558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45958.470768055558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45958.470768055558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45958.470768055558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45958.470768055558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45958.470768055558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45958.470768055558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45958.470768055558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45958.470768055558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45958.470768055558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45958.470768055558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45958.470768055558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45958.470768055558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45958.470768055558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45958.470768055558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45958.470768055558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45958.470768055558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45958.470768055558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45958.470768055558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45958.470768055558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45958.470768055558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45958.470768055558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45958.470768055558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45958.470768055558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45958.470768055558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45958.470768055558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45958.470768055558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45958.470768055558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45958.470768055558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45958.470768055558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45958.470768055558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45958.470768055558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45958.470768055558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45958.470768055558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45958.470768055558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45958.470768055558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45958.470768055558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45958.470768055558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45958.470768055558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45958.470768055558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45958.470768055558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45958.470768055558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45958.470768055558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45958.470768055558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45958.470768055558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45958.470768055558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45958.470768055558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45958.470768055558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45958.470768055558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45958.470768055558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45958.470768055558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45958.470768055558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45958.470768055558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45958.470768055558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45958.470768055558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45958.470768055558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45958.470768055558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45958.470768055558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45958.470768055558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45958.470768055558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45958.470768055558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45958.470768055558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45958.470768055558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45958.470768055558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45958.470768055558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45958.470768055558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45958.470768055558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45958.470768055558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45958.470768055558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45958.470768055558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45958.470768055558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45958.470768055558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45958.470768055558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45958.470768055558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45958.470768055558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45958.470768055558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45958.470768055558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45958.470768055558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45958.470768055558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45958.470768055558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45958.470768055558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45958.470768055558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45958.470768055558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45958.470768055558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45958.470768055558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45958.470768055558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45958.470768055558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45958.470768055558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45958.470768055558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45958.470768055558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45958.470768055558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45958.470768055558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45958.470768055558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45958.470768055558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45958.470768055558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45958.470768055558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45958.470768055558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45958.470768055558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45958.470768055558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45958.470768055558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45958.470768055558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45958.470768055558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45958.470768055558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45958.470768055558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45958.470768055558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45958.470768055558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45958.470768055558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45958.470768055558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45958.470768055558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45958.470768055558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45958.470768055558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45958.470768055558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45958.470768055558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45958.470768055558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45958.470768055558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45958.470768055558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45958.470768055558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45958.470768055558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45958.470768055558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45958.470768055558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45958.470768055558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45958.470768055558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45958.470768055558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45958.470768055558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45958.470768055558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45958.470768055558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45958.470768055558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45958.470768055558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45958.470768055558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45958.470768055558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45958.470768055558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45958.470768055558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45958.470768055558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45958.470768055558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45958.470768055558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45958.470768055558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45958.470768055558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45958.470768055558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45958.470768055558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45958.470768055558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45958.470768055558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45958.470768055558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45958.470768055558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45958.470768055558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45958.470768055558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45958.470768055558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45958.470768055558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45958.470768055558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45958.470768055558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45958.470768055558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45958.470768055558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45958.470768055558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45958.470768055558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45958.470768055558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45958.470768055558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45958.470768055558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45958.470768055558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45958.470768055558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45958.470768055558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45958.470768055558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45958.470768055558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45958.470768055558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45958.470768055558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45958.470768055558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45958.470768055558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45958.470768055558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45958.470768055558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45958.470768055558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45958.470768055558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45958.470768055558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45958.470768055558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45958.470768055558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45958.470768055558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45958.470768055558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45958.470768055558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45958.470768055558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45958.470768055558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45958.470768055558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45958.470768055558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45958.470768055558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45958.470768055558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45958.470768055558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45958.470768055558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45958.470768055558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45958.470768055558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45958.470768055558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45958.470768055558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45958.470768055558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45958.470768055558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45958.470768055558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45958.470768055558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45958.470768055558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45958.470768055558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45958.470768055558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45958.470768055558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45958.470768055558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45958.470768055558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45958.470768055558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45958.470768055558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45958.470768055558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45958.470768055558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45958.470768055558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45958.470768055558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45958.470768055558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45958.470768055558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45958.470768055558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45958.470768055558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45958.470768055558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45958.470768055558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45958.470768055558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45958.470768055558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45958.470768055558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45958.470768055558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45958.470768055558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45958.470768055558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45958.470768055558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45958.470768055558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45958.470768055558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45958.470768055558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45958.470768055558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45958.470768055558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45958.470768055558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45958.470768055558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45958.470768055558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45958.470768055558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45958.470768055558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45958.470768055558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45958.470768055558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45958.470768055558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45958.470768055558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45958.470768055558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45958.470768055558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45958.470768055558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45958.470768055558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45958.470768055558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45958.470768055558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45958.470768055558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45958.470768055558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45958.470768055558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45958.470768055558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45958.470768055558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45958.470768055558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45958.470768055558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45958.470768055558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45958.470768055558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45958.470768055558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45958.470768055558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45958.470768055558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45958.470768055558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45958.470768055558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45958.470768055558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45958.470768055558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45958.470768055558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45958.470768055558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45958.470768055558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45958.470768055558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45958.470768055558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45958.470768055558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45958.470768055558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45958.470768055558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45958.470768055558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45958.470768055558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45958.470768055558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45958.470768055558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45958.470768055558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45958.470768055558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45958.470768055558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45958.470768055558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45958.470768055558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45958.470768055558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45958.470768055558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45958.470768055558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45958.470768055558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45958.470768055558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45958.470768055558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45958.470768055558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45958.470768055558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45958.470768055558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45958.470768055558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45958.470768055558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45958.470768055558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45958.470768055558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45958.470768055558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45958.470768055558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45958.470768055558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45958.470768055558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45958.470768055558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45958.470768055558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45958.470768055558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45958.470768055558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45958.470768055558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45958.470768055558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45958.470768055558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45958.470768055558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45958.470768055558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45958.470768055558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45958.470768055558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45958.470768055558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45958.470768055558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45958.470768055558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45958.470768055558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45958.470768055558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45958.470768055558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45958.470768055558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45958.470768055558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45958.470768055558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45958.470768055558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45958.470768055558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45958.470768055558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45958.470768055558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45958.470768055558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45958.470768055558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45958.470768055558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45958.470768055558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45958.470768055558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45958.470768055558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45958.470768055558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45958.470768055558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45958.470768055558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45958.470768055558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45958.470768055558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45958.470768055558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45958.470768055558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45958.470768055558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45958.470768055558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45958.470768055558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45958.470768055558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45958.470768055558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45958.470768055558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45958.470768055558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45958.470768055558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45958.470768055558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45958.470768055558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45958.470768055558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45958.470768055558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45958.470768055558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45958.470768055558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45958.470768055558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45958.470768055558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45958.470768055558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45958.470768055558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45958.470768055558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45958.470768055558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45958.470768055558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45958.470768055558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45958.470768055558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45958.470768055558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45958.470768055558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45958.470768055558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45958.470768055558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45958.470768055558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45958.470768055558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45958.470768055558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45958.470768055558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45958.470768055558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45958.470768055558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45958.470768055558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45958.470768055558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45958.470768055558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45958.470768055558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45958.470768055558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45958.470768055558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45958.470768055558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45958.470768055558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45958.470768055558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45958.470768055558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45958.470768055558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45958.470768055558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45958.470768055558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45958.470768055558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45958.470768055558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45958.470768055558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45958.470768055558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45958.470768055558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45958.470768055558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45958.470768055558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45958.470768055558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45958.470768055558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45958.470768055558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45958.470768055558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45958.470768055558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45958.470768055558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45958.470768055558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45958.470768055558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45958.470768055558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45958.470768055558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45958.470768055558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45958.470768055558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45958.470768055558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45958.470768055558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45958.470768055558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45958.470768055558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45958.470768055558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45958.470768055558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45958.470768055558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45958.470768055558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45958.470768055558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45958.470768055558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45958.470768055558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45958.470768055558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45958.470768055558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45958.470768055558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45958.470768055558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45958.470768055558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45958.470768055558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45958.470768055558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45958.470768055558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45958.470768055558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45958.470768055558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45958.470768055558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45958.470768055558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45958.470768055558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45958.470768055558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45958.470768055558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45958.470768055558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45958.470768055558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45958.470768055558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45958.470768055558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45958.470768055558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45958.470768055558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45958.470768055558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45958.470768055558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45958.470768055558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45958.470768055558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45958.470768055558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45958.470768055558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45958.470768055558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45958.470768055558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45958.470768055558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45958.470768055558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45958.470768055558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45958.470768055558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45958.470768055558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45958.470768055558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45958.470768055558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45958.470768055558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45958.470768055558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45958.470768055558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45958.470768055558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45958.470768055558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45958.470768055558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45958.470768055558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45958.470768055558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45958.470768055558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45958.470768055558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45958.470768055558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45958.470768055558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45958.470768055558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45958.470768055558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45958.470768055558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45958.470768055558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45958.470768055558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45958.470768055558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45958.470768055558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45958.470768055558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45958.470768055558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45958.470768055558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45958.470768055558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45958.470768055558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45958.470768055558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45958.470768055558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45958.470768055558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45958.470768055558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45958.470768055558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45958.470768055558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45958.470768055558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45958.470768055558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45958.470768055558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45958.470768055558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45958.470768055558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45958.470768055558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45958.470768055558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45958.470768055558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45958.470768055558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45958.470768055558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45958.470768055558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45958.470768055558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45958.470768055558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45958.470768055558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45958.470768055558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45958.470768055558</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2025-10-28T08:18:00Z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